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7776" firstSheet="5" activeTab="5"/>
  </bookViews>
  <sheets>
    <sheet name="部门综合预算收支总表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项目支出表" sheetId="6" r:id="rId6"/>
    <sheet name="政府采购（资产配置、购买服务）预算表" sheetId="7" r:id="rId7"/>
    <sheet name="一般公共预算拨款“三公”经费及会议费、培训费支出预算表" sheetId="8" r:id="rId8"/>
  </sheets>
  <definedNames/>
  <calcPr fullCalcOnLoad="1"/>
</workbook>
</file>

<file path=xl/sharedStrings.xml><?xml version="1.0" encoding="utf-8"?>
<sst xmlns="http://schemas.openxmlformats.org/spreadsheetml/2006/main" count="466" uniqueCount="261">
  <si>
    <t>西安理工大学</t>
  </si>
  <si>
    <t>2016年部门综合预算收支总表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</si>
  <si>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</si>
  <si>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</si>
  <si>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</si>
  <si>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</si>
  <si>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</si>
  <si>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</si>
  <si>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</si>
  <si>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</si>
  <si>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</si>
  <si>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</si>
  <si>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1、基本支出</t>
  </si>
  <si>
    <t xml:space="preserve">    (1)公共预算拨款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</si>
  <si>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</si>
  <si>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</si>
  <si>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</si>
  <si>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</si>
  <si>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</si>
  <si>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</si>
  <si>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</si>
  <si>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</si>
  <si>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2、上级补助收入</t>
  </si>
  <si>
    <t xml:space="preserve">  5、教育支出</t>
  </si>
  <si>
    <t xml:space="preserve">  2、项目支出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</si>
  <si>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</si>
  <si>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</si>
  <si>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</si>
  <si>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</si>
  <si>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4、事业单位经营收入</t>
  </si>
  <si>
    <t xml:space="preserve">  8、社会保障和就业支出</t>
  </si>
  <si>
    <t xml:space="preserve">  5、附属单位上缴收入</t>
  </si>
  <si>
    <t xml:space="preserve">  9、社会保险基金支出</t>
  </si>
  <si>
    <t xml:space="preserve">       (4)对企事业单位的补助</t>
  </si>
  <si>
    <t xml:space="preserve">  6、其他收入</t>
  </si>
  <si>
    <t xml:space="preserve">  10、医疗卫生与计划生育支出</t>
  </si>
  <si>
    <t xml:space="preserve">       (5)转移性支出</t>
  </si>
  <si>
    <t>二、部门管理的专项资金(未分解部分)</t>
  </si>
  <si>
    <t xml:space="preserve">  11、节能环保支出</t>
  </si>
  <si>
    <t xml:space="preserve">       (6)债务利息支出</t>
  </si>
  <si>
    <t xml:space="preserve">  12、城乡社区支出</t>
  </si>
  <si>
    <t xml:space="preserve">       (7)基本建设支出</t>
  </si>
  <si>
    <t xml:space="preserve">  13、农林水支出</t>
  </si>
  <si>
    <t xml:space="preserve">       (8)其他资本性支出</t>
  </si>
  <si>
    <t xml:space="preserve">  14、交通运输支出</t>
  </si>
  <si>
    <t xml:space="preserve">       (9)其他支出</t>
  </si>
  <si>
    <t xml:space="preserve">  15、资源勘探信息等支出</t>
  </si>
  <si>
    <t xml:space="preserve">  3、上缴上级支出</t>
  </si>
  <si>
    <t xml:space="preserve">  16、商业服务业等支出</t>
  </si>
  <si>
    <t xml:space="preserve">  4、事业单位经营支出</t>
  </si>
  <si>
    <t xml:space="preserve">  17、金融支出</t>
  </si>
  <si>
    <t xml:space="preserve">  5、对附属单位补助支出</t>
  </si>
  <si>
    <t xml:space="preserve">  18、援助其他地区支出</t>
  </si>
  <si>
    <t xml:space="preserve">  19、国土海洋气象等支出</t>
  </si>
  <si>
    <t xml:space="preserve">  (1)工资福利支出</t>
  </si>
  <si>
    <t xml:space="preserve">  20、住房保障支出</t>
  </si>
  <si>
    <t xml:space="preserve">  (2)商品和服务支出</t>
  </si>
  <si>
    <t xml:space="preserve">  21、粮油物资储备支出</t>
  </si>
  <si>
    <t xml:space="preserve">  (3)对个人和家庭的补助</t>
  </si>
  <si>
    <t xml:space="preserve">  22、国有资本经营预算支出</t>
  </si>
  <si>
    <t xml:space="preserve">  (4)对企事业单位的补助</t>
  </si>
  <si>
    <t xml:space="preserve">  23、预备费</t>
  </si>
  <si>
    <t xml:space="preserve">  (5)转移性支出</t>
  </si>
  <si>
    <t xml:space="preserve">  24、其他支出</t>
  </si>
  <si>
    <t xml:space="preserve">  (6)债务利息支出</t>
  </si>
  <si>
    <t xml:space="preserve">  25、转移性支出</t>
  </si>
  <si>
    <t xml:space="preserve">  (7)基本建设支出</t>
  </si>
  <si>
    <t xml:space="preserve">  26、债务还本支出</t>
  </si>
  <si>
    <t xml:space="preserve">  (8)其他资本性支出</t>
  </si>
  <si>
    <t xml:space="preserve">  27、债务付息支出</t>
  </si>
  <si>
    <t xml:space="preserve">  (9)其他支出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</si>
  <si>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</si>
  <si>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</si>
  <si>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</si>
  <si>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</si>
  <si>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</si>
  <si>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</si>
  <si>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</si>
  <si>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</si>
  <si>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</si>
  <si>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非财政拨款资金结余</t>
  </si>
  <si>
    <t>收入总计</t>
  </si>
  <si>
    <t>支出总计</t>
  </si>
  <si>
    <t>2016年部门预算收入总表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</si>
  <si>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</si>
  <si>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</si>
  <si>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</si>
  <si>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</si>
  <si>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</si>
  <si>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</si>
  <si>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</si>
  <si>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</si>
  <si>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</si>
  <si>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</si>
  <si>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</si>
  <si>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</si>
  <si>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</si>
  <si>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 xml:space="preserve">  208003</t>
  </si>
  <si>
    <t xml:space="preserve">  西安理工大学</t>
  </si>
  <si>
    <t>2016年部门预算支出总表</t>
  </si>
  <si>
    <t>其中：专项资金列入部门预算的项目</t>
  </si>
  <si>
    <t>功能科目编码</t>
  </si>
  <si>
    <t>功能科目名称</t>
  </si>
  <si>
    <t>基本支出</t>
  </si>
  <si>
    <t>项目支出</t>
  </si>
  <si>
    <t>备注</t>
  </si>
  <si>
    <t>205</t>
  </si>
  <si>
    <t>教育支出</t>
  </si>
  <si>
    <t xml:space="preserve">  20502</t>
  </si>
  <si>
    <t xml:space="preserve">  普通教育</t>
  </si>
  <si>
    <t xml:space="preserve">    2050205</t>
  </si>
  <si>
    <t xml:space="preserve">    高等教育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</si>
  <si>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</si>
  <si>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</si>
  <si>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</si>
  <si>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</si>
  <si>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</si>
  <si>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</si>
  <si>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</si>
  <si>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</si>
  <si>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</si>
  <si>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</si>
  <si>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</si>
  <si>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</si>
  <si>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</si>
  <si>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</si>
  <si>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</si>
  <si>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</si>
  <si>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</si>
  <si>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</si>
  <si>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</si>
  <si>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</si>
  <si>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</si>
  <si>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</si>
  <si>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</si>
  <si>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</si>
  <si>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</si>
  <si>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</si>
  <si>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</si>
  <si>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</si>
  <si>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</si>
  <si>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</si>
  <si>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</si>
  <si>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</si>
  <si>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</si>
  <si>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</si>
  <si>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</si>
  <si>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</si>
  <si>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</si>
  <si>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</si>
  <si>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</si>
  <si>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物业管理费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</si>
  <si>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</si>
  <si>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</si>
  <si>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</si>
  <si>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</si>
  <si>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</si>
  <si>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</si>
  <si>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</si>
  <si>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</si>
  <si>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30212</t>
  </si>
  <si>
    <t xml:space="preserve">  因公出国（境）费用</t>
  </si>
  <si>
    <t xml:space="preserve">  30217</t>
  </si>
  <si>
    <t xml:space="preserve">  公务接待费</t>
  </si>
  <si>
    <t xml:space="preserve">  30218</t>
  </si>
  <si>
    <t xml:space="preserve">  电费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</si>
  <si>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</si>
  <si>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</si>
  <si>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</si>
  <si>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</si>
  <si>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</si>
  <si>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</si>
  <si>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</si>
  <si>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医疗费</t>
  </si>
  <si>
    <t xml:space="preserve">  30310</t>
  </si>
  <si>
    <t xml:space="preserve">  生活补助</t>
  </si>
  <si>
    <t xml:space="preserve">  30311</t>
  </si>
  <si>
    <t xml:space="preserve">  住房公积金</t>
  </si>
  <si>
    <t xml:space="preserve">  30314</t>
  </si>
  <si>
    <t xml:space="preserve">  采暖补贴</t>
  </si>
  <si>
    <t xml:space="preserve">  30399</t>
  </si>
  <si>
    <t xml:space="preserve">  其他对个人和家庭补助</t>
  </si>
  <si>
    <t>2016年部门预算项目支出表</t>
  </si>
  <si>
    <t>单位（项目）名称</t>
  </si>
  <si>
    <t>项目金额</t>
  </si>
  <si>
    <t>项目简介</t>
  </si>
  <si>
    <t xml:space="preserve">    </t>
  </si>
  <si>
    <t xml:space="preserve">    学校科学研究项目（学校科研）</t>
  </si>
  <si>
    <t xml:space="preserve">    教学研究设备购置</t>
  </si>
  <si>
    <t xml:space="preserve">    数字化校园及公共服务体系建设</t>
  </si>
  <si>
    <t xml:space="preserve">    教学实验平台建设</t>
  </si>
  <si>
    <t xml:space="preserve">    校舍安全维护改造项目</t>
  </si>
  <si>
    <t xml:space="preserve">    领军人才工程启动费</t>
  </si>
  <si>
    <t xml:space="preserve">    标志性成果培育计划</t>
  </si>
  <si>
    <t xml:space="preserve">    突出教学成果奖励计划</t>
  </si>
  <si>
    <t xml:space="preserve">    日常教学材料公共服务政府采购</t>
  </si>
  <si>
    <t xml:space="preserve">    图书购置费</t>
  </si>
  <si>
    <t xml:space="preserve">    结转自筹基建</t>
  </si>
  <si>
    <t xml:space="preserve">    学校科学研究条件建设（科研购置）</t>
  </si>
  <si>
    <t xml:space="preserve">    科技创新团队建设计划</t>
  </si>
  <si>
    <t xml:space="preserve">    协同创新中心建设费</t>
  </si>
  <si>
    <t xml:space="preserve">    学科平台建设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</si>
  <si>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</si>
  <si>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</si>
  <si>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</si>
  <si>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</si>
  <si>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</si>
  <si>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</si>
  <si>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</si>
  <si>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</si>
  <si>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</si>
  <si>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</si>
  <si>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02</t>
  </si>
  <si>
    <t>05</t>
  </si>
  <si>
    <t xml:space="preserve">    208003</t>
  </si>
  <si>
    <t>图书及档案管理</t>
  </si>
  <si>
    <t>各类图书及教材</t>
  </si>
  <si>
    <t>实验室设备</t>
  </si>
  <si>
    <t>真空感应熔炼炉等</t>
  </si>
  <si>
    <t>分析检验设备</t>
  </si>
  <si>
    <t>高精度水分检测设备等</t>
  </si>
  <si>
    <t>交换机</t>
  </si>
  <si>
    <t>无线校园网交换机等</t>
  </si>
  <si>
    <t>系统集成、网络工程*</t>
  </si>
  <si>
    <t>系统集成等</t>
  </si>
  <si>
    <t>台式计算机</t>
  </si>
  <si>
    <t>计算机等</t>
  </si>
  <si>
    <t>空气调节设备</t>
  </si>
  <si>
    <t>空调等</t>
  </si>
  <si>
    <t>交通管理监控设备</t>
  </si>
  <si>
    <t>监控系统等</t>
  </si>
  <si>
    <t>体育设备</t>
  </si>
  <si>
    <t>篮球足球等</t>
  </si>
  <si>
    <t>教学模型</t>
  </si>
  <si>
    <t>有机玻璃模型</t>
  </si>
  <si>
    <t>消防设备</t>
  </si>
  <si>
    <t>房屋及建筑物维修、改造工程</t>
  </si>
  <si>
    <t>工程实验室改造等</t>
  </si>
  <si>
    <t>其他货物</t>
  </si>
  <si>
    <t>铬粉等</t>
  </si>
  <si>
    <t>其他办公自动化设备</t>
  </si>
  <si>
    <t>计算机、打印机等</t>
  </si>
  <si>
    <t>硒鼓</t>
  </si>
  <si>
    <t>硒鼓纸张等办公消耗用品</t>
  </si>
  <si>
    <t>学生档案等</t>
  </si>
  <si>
    <t>保洁、绿化、各类材料、设备维修等</t>
  </si>
  <si>
    <t>印刷</t>
  </si>
  <si>
    <t>就业宣传册</t>
  </si>
  <si>
    <t>2016年部门预算一般公共预算拨款“三公”经费及会议费、培训费支出预算表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</si>
  <si>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</si>
  <si>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</si>
  <si>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</si>
  <si>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</si>
  <si>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</si>
  <si>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</si>
  <si>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</si>
  <si>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会议费</t>
  </si>
  <si>
    <t>西安理工大学</t>
  </si>
  <si>
    <t>2016年部门预算一般公共预算支出明细表（按功能科目分）</t>
  </si>
  <si>
    <t>2016年部门预算一般公共预算支出明细表（按经济分类科目分）</t>
  </si>
  <si>
    <t>2016年部门预算政府采购（资产配置、购买服务）预算表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</si>
</sst>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18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F42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31.125" style="8" customWidth="1"/>
    <col min="2" max="2" width="11.625" style="0" bestFit="1" customWidth="1"/>
    <col min="3" max="3" width="27.25390625" style="0" customWidth="1"/>
    <col min="4" max="4" width="11.375" style="0" customWidth="1"/>
    <col min="5" max="5" width="33.375" style="0" customWidth="1"/>
    <col min="6" max="6" width="12.875" style="0" bestFit="1" customWidth="1"/>
  </cols>
  <sheetData>
    <row r="2" spans="1:6" ht="14.25">
      <c r="A2" s="12" t="s">
        <v>1</v>
      </c>
      <c r="B2" s="12"/>
      <c r="C2" s="12"/>
      <c r="D2" s="12"/>
      <c r="E2" s="12"/>
      <c r="F2" s="12"/>
    </row>
    <row r="3" spans="1:6" ht="14.25">
      <c r="A3" s="13" t="s">
        <v>2</v>
      </c>
      <c r="B3" s="13"/>
      <c r="C3" s="13"/>
      <c r="D3" s="13"/>
      <c r="E3" s="13"/>
      <c r="F3" s="13"/>
    </row>
    <row r="4" spans="1:6" ht="14.25">
      <c r="A4" s="12" t="s">
        <v>3</v>
      </c>
      <c r="B4" s="12"/>
      <c r="C4" s="12" t="s">
        <v>4</v>
      </c>
      <c r="D4" s="12"/>
      <c r="E4" s="12"/>
      <c r="F4" s="12"/>
    </row>
    <row r="5" spans="1:6" s="1" customFormat="1" ht="14.25">
      <c r="A5" s="2" t="s">
        <v>5</v>
      </c>
      <c r="B5" s="2" t="s">
        <v>6</v>
      </c>
      <c r="C5" s="2" t="s">
        <v>7</v>
      </c>
      <c r="D5" s="2" t="s">
        <v>6</v>
      </c>
      <c r="E5" s="2" t="s">
        <v>8</v>
      </c>
      <c r="F5" s="2" t="s">
        <v>6</v>
      </c>
    </row>
    <row r="6" spans="1:6" ht="14.25">
      <c r="A6" s="7" t="s">
        <v>9</v>
      </c>
      <c r="B6" s="4">
        <f>SUM(B7,B11,B12,B14,B15,B16)</f>
        <v>53368.240000000005</v>
      </c>
      <c r="C6" s="4" t="s">
        <v>9</v>
      </c>
      <c r="D6" s="4">
        <f>SUM(D7:D34)</f>
        <v>60368.24</v>
      </c>
      <c r="E6" s="4" t="s">
        <v>9</v>
      </c>
      <c r="F6" s="4">
        <f>SUM(F7,F11,F21,F22,F23)</f>
        <v>60368.24</v>
      </c>
    </row>
    <row r="7" spans="1:6" ht="14.25">
      <c r="A7" s="7" t="s">
        <v>10</v>
      </c>
      <c r="B7" s="4">
        <v>17368.24</v>
      </c>
      <c r="C7" s="4" t="s">
        <v>11</v>
      </c>
      <c r="D7" s="4"/>
      <c r="E7" s="4" t="s">
        <v>12</v>
      </c>
      <c r="F7" s="4">
        <v>32750.14</v>
      </c>
    </row>
    <row r="8" spans="1:6" ht="14.25">
      <c r="A8" s="7" t="s">
        <v>13</v>
      </c>
      <c r="B8" s="4">
        <v>17368.24</v>
      </c>
      <c r="C8" s="4" t="s">
        <v>14</v>
      </c>
      <c r="D8" s="4"/>
      <c r="E8" s="4" t="s">
        <v>15</v>
      </c>
      <c r="F8" s="4">
        <v>13863.17</v>
      </c>
    </row>
    <row r="9" spans="1:6" ht="12.75" customHeight="1">
      <c r="A9" s="7" t="s">
        <v>16</v>
      </c>
      <c r="B9" s="4"/>
      <c r="C9" s="4" t="s">
        <v>17</v>
      </c>
      <c r="D9" s="4"/>
      <c r="E9" s="4" t="s">
        <v>18</v>
      </c>
      <c r="F9" s="4">
        <v>9651.16</v>
      </c>
    </row>
    <row r="10" spans="1:6" ht="14.25">
      <c r="A10" s="7" t="s">
        <v>19</v>
      </c>
      <c r="B10" s="4"/>
      <c r="C10" s="4" t="s">
        <v>20</v>
      </c>
      <c r="D10" s="4"/>
      <c r="E10" s="4" t="s">
        <v>21</v>
      </c>
      <c r="F10" s="4">
        <v>9235.81</v>
      </c>
    </row>
    <row r="11" spans="1:6" ht="14.25">
      <c r="A11" s="7" t="s">
        <v>22</v>
      </c>
      <c r="B11" s="4"/>
      <c r="C11" s="4" t="s">
        <v>23</v>
      </c>
      <c r="D11" s="4">
        <v>53042.08</v>
      </c>
      <c r="E11" s="4" t="s">
        <v>24</v>
      </c>
      <c r="F11" s="4">
        <v>27618.1</v>
      </c>
    </row>
    <row r="12" spans="1:6" ht="14.25">
      <c r="A12" s="7" t="s">
        <v>25</v>
      </c>
      <c r="B12" s="4">
        <v>33000</v>
      </c>
      <c r="C12" s="4" t="s">
        <v>26</v>
      </c>
      <c r="D12" s="4"/>
      <c r="E12" s="4" t="s">
        <v>15</v>
      </c>
      <c r="F12" s="4"/>
    </row>
    <row r="13" spans="1:6" ht="14.25">
      <c r="A13" s="7" t="s">
        <v>27</v>
      </c>
      <c r="B13" s="4">
        <v>20000</v>
      </c>
      <c r="C13" s="4" t="s">
        <v>28</v>
      </c>
      <c r="D13" s="4"/>
      <c r="E13" s="4" t="s">
        <v>18</v>
      </c>
      <c r="F13" s="4">
        <v>19786.1</v>
      </c>
    </row>
    <row r="14" spans="1:6" ht="14.25">
      <c r="A14" s="7" t="s">
        <v>29</v>
      </c>
      <c r="B14" s="4"/>
      <c r="C14" s="4" t="s">
        <v>30</v>
      </c>
      <c r="D14" s="4">
        <v>4894.14</v>
      </c>
      <c r="E14" s="4" t="s">
        <v>21</v>
      </c>
      <c r="F14" s="4"/>
    </row>
    <row r="15" spans="1:6" ht="14.25">
      <c r="A15" s="7" t="s">
        <v>31</v>
      </c>
      <c r="B15" s="4"/>
      <c r="C15" s="4" t="s">
        <v>32</v>
      </c>
      <c r="D15" s="4"/>
      <c r="E15" s="4" t="s">
        <v>33</v>
      </c>
      <c r="F15" s="4"/>
    </row>
    <row r="16" spans="1:6" ht="14.25">
      <c r="A16" s="7" t="s">
        <v>34</v>
      </c>
      <c r="B16" s="4">
        <v>3000</v>
      </c>
      <c r="C16" s="4" t="s">
        <v>35</v>
      </c>
      <c r="D16" s="4">
        <v>162.21</v>
      </c>
      <c r="E16" s="4" t="s">
        <v>36</v>
      </c>
      <c r="F16" s="4"/>
    </row>
    <row r="17" spans="1:6" ht="14.25">
      <c r="A17" s="7" t="s">
        <v>37</v>
      </c>
      <c r="B17" s="4"/>
      <c r="C17" s="4" t="s">
        <v>38</v>
      </c>
      <c r="D17" s="4"/>
      <c r="E17" s="4" t="s">
        <v>39</v>
      </c>
      <c r="F17" s="4"/>
    </row>
    <row r="18" spans="1:6" ht="14.25">
      <c r="A18" s="7"/>
      <c r="B18" s="4"/>
      <c r="C18" s="4" t="s">
        <v>40</v>
      </c>
      <c r="D18" s="4"/>
      <c r="E18" s="4" t="s">
        <v>41</v>
      </c>
      <c r="F18" s="4"/>
    </row>
    <row r="19" spans="1:6" ht="14.25">
      <c r="A19" s="7"/>
      <c r="B19" s="4"/>
      <c r="C19" s="4" t="s">
        <v>42</v>
      </c>
      <c r="D19" s="4"/>
      <c r="E19" s="4" t="s">
        <v>43</v>
      </c>
      <c r="F19" s="4">
        <v>7832</v>
      </c>
    </row>
    <row r="20" spans="1:6" ht="14.25">
      <c r="A20" s="7"/>
      <c r="B20" s="4"/>
      <c r="C20" s="4" t="s">
        <v>44</v>
      </c>
      <c r="D20" s="4"/>
      <c r="E20" s="4" t="s">
        <v>45</v>
      </c>
      <c r="F20" s="4"/>
    </row>
    <row r="21" spans="1:6" ht="14.25">
      <c r="A21" s="7"/>
      <c r="B21" s="4"/>
      <c r="C21" s="4" t="s">
        <v>46</v>
      </c>
      <c r="D21" s="4"/>
      <c r="E21" s="4" t="s">
        <v>47</v>
      </c>
      <c r="F21" s="4"/>
    </row>
    <row r="22" spans="1:6" ht="14.25">
      <c r="A22" s="7"/>
      <c r="B22" s="4"/>
      <c r="C22" s="4" t="s">
        <v>48</v>
      </c>
      <c r="D22" s="4"/>
      <c r="E22" s="4" t="s">
        <v>49</v>
      </c>
      <c r="F22" s="4"/>
    </row>
    <row r="23" spans="1:6" ht="14.25">
      <c r="A23" s="7"/>
      <c r="B23" s="4"/>
      <c r="C23" s="4" t="s">
        <v>50</v>
      </c>
      <c r="D23" s="4"/>
      <c r="E23" s="4" t="s">
        <v>51</v>
      </c>
      <c r="F23" s="4"/>
    </row>
    <row r="24" spans="1:6" ht="14.25">
      <c r="A24" s="7"/>
      <c r="B24" s="4"/>
      <c r="C24" s="4" t="s">
        <v>52</v>
      </c>
      <c r="D24" s="4"/>
      <c r="E24" s="4" t="s">
        <v>37</v>
      </c>
      <c r="F24" s="4"/>
    </row>
    <row r="25" spans="1:6" ht="14.25">
      <c r="A25" s="7"/>
      <c r="B25" s="4"/>
      <c r="C25" s="4" t="s">
        <v>53</v>
      </c>
      <c r="D25" s="4"/>
      <c r="E25" s="4" t="s">
        <v>54</v>
      </c>
      <c r="F25" s="4"/>
    </row>
    <row r="26" spans="1:6" ht="14.25">
      <c r="A26" s="7"/>
      <c r="B26" s="4"/>
      <c r="C26" s="4" t="s">
        <v>55</v>
      </c>
      <c r="D26" s="4">
        <v>2269.81</v>
      </c>
      <c r="E26" s="4" t="s">
        <v>56</v>
      </c>
      <c r="F26" s="4"/>
    </row>
    <row r="27" spans="1:6" ht="14.25">
      <c r="A27" s="7"/>
      <c r="B27" s="4"/>
      <c r="C27" s="4" t="s">
        <v>57</v>
      </c>
      <c r="D27" s="4"/>
      <c r="E27" s="4" t="s">
        <v>58</v>
      </c>
      <c r="F27" s="4"/>
    </row>
    <row r="28" spans="1:6" ht="14.25">
      <c r="A28" s="7"/>
      <c r="B28" s="4"/>
      <c r="C28" s="4" t="s">
        <v>59</v>
      </c>
      <c r="D28" s="4"/>
      <c r="E28" s="4" t="s">
        <v>60</v>
      </c>
      <c r="F28" s="4"/>
    </row>
    <row r="29" spans="1:6" ht="14.25">
      <c r="A29" s="7"/>
      <c r="B29" s="4"/>
      <c r="C29" s="4" t="s">
        <v>61</v>
      </c>
      <c r="D29" s="4"/>
      <c r="E29" s="4" t="s">
        <v>62</v>
      </c>
      <c r="F29" s="4"/>
    </row>
    <row r="30" spans="1:6" ht="14.25">
      <c r="A30" s="7"/>
      <c r="B30" s="4"/>
      <c r="C30" s="4" t="s">
        <v>63</v>
      </c>
      <c r="D30" s="4"/>
      <c r="E30" s="4" t="s">
        <v>64</v>
      </c>
      <c r="F30" s="4"/>
    </row>
    <row r="31" spans="1:6" ht="14.25">
      <c r="A31" s="7"/>
      <c r="B31" s="4"/>
      <c r="C31" s="4" t="s">
        <v>65</v>
      </c>
      <c r="D31" s="4"/>
      <c r="E31" s="4" t="s">
        <v>66</v>
      </c>
      <c r="F31" s="4"/>
    </row>
    <row r="32" spans="1:6" ht="14.25">
      <c r="A32" s="7"/>
      <c r="B32" s="4"/>
      <c r="C32" s="4" t="s">
        <v>67</v>
      </c>
      <c r="D32" s="4"/>
      <c r="E32" s="4" t="s">
        <v>68</v>
      </c>
      <c r="F32" s="4"/>
    </row>
    <row r="33" spans="1:6" ht="14.25">
      <c r="A33" s="7"/>
      <c r="B33" s="4"/>
      <c r="C33" s="4" t="s">
        <v>69</v>
      </c>
      <c r="D33" s="4"/>
      <c r="E33" s="4" t="s">
        <v>70</v>
      </c>
      <c r="F33" s="4"/>
    </row>
    <row r="34" spans="1:6" ht="14.25">
      <c r="A34" s="7"/>
      <c r="B34" s="4"/>
      <c r="C34" s="4" t="s">
        <v>71</v>
      </c>
      <c r="D34" s="4"/>
      <c r="E34" s="4"/>
      <c r="F34" s="4"/>
    </row>
    <row r="35" spans="1:6" ht="14.25">
      <c r="A35" s="7"/>
      <c r="B35" s="4"/>
      <c r="C35" s="4" t="s">
        <v>37</v>
      </c>
      <c r="D35" s="4"/>
      <c r="E35" s="4"/>
      <c r="F35" s="4"/>
    </row>
    <row r="36" spans="1:6" ht="14.25">
      <c r="A36" s="7" t="s">
        <v>72</v>
      </c>
      <c r="B36" s="4">
        <f>SUM(B6,B17)</f>
        <v>53368.240000000005</v>
      </c>
      <c r="C36" s="4" t="s">
        <v>73</v>
      </c>
      <c r="D36" s="4">
        <f>SUM(D6,D35)</f>
        <v>60368.24</v>
      </c>
      <c r="E36" s="4" t="s">
        <v>73</v>
      </c>
      <c r="F36" s="4">
        <f>SUM(F6,F24)</f>
        <v>60368.24</v>
      </c>
    </row>
    <row r="37" spans="1:6" ht="14.25">
      <c r="A37" s="7" t="s">
        <v>74</v>
      </c>
      <c r="B37" s="4"/>
      <c r="C37" s="4" t="s">
        <v>75</v>
      </c>
      <c r="D37" s="4">
        <v>0</v>
      </c>
      <c r="E37" s="4" t="s">
        <v>75</v>
      </c>
      <c r="F37" s="4">
        <f>D37</f>
        <v>0</v>
      </c>
    </row>
    <row r="38" spans="1:6" ht="14.25">
      <c r="A38" s="7" t="s">
        <v>76</v>
      </c>
      <c r="B38" s="4">
        <v>7000</v>
      </c>
      <c r="C38" s="4" t="s">
        <v>77</v>
      </c>
      <c r="D38" s="4"/>
      <c r="E38" s="4" t="s">
        <v>77</v>
      </c>
      <c r="F38" s="4"/>
    </row>
    <row r="39" spans="1:6" ht="14.25">
      <c r="A39" s="7" t="s">
        <v>78</v>
      </c>
      <c r="B39" s="4"/>
      <c r="C39" s="4"/>
      <c r="D39" s="4"/>
      <c r="E39" s="4"/>
      <c r="F39" s="4"/>
    </row>
    <row r="40" spans="1:6" ht="14.25">
      <c r="A40" s="7" t="s">
        <v>79</v>
      </c>
      <c r="B40" s="4"/>
      <c r="C40" s="4"/>
      <c r="D40" s="4"/>
      <c r="E40" s="4"/>
      <c r="F40" s="4"/>
    </row>
    <row r="41" spans="1:6" ht="14.25">
      <c r="A41" s="7" t="s">
        <v>80</v>
      </c>
      <c r="B41" s="4"/>
      <c r="C41" s="4"/>
      <c r="D41" s="4"/>
      <c r="E41" s="4"/>
      <c r="F41" s="4"/>
    </row>
    <row r="42" spans="1:6" ht="14.25">
      <c r="A42" s="7" t="s">
        <v>81</v>
      </c>
      <c r="B42" s="4">
        <f>SUM(B36,B37,B38)</f>
        <v>60368.240000000005</v>
      </c>
      <c r="C42" s="4" t="s">
        <v>82</v>
      </c>
      <c r="D42" s="4">
        <f>SUM(D36,D37,D38)</f>
        <v>60368.24</v>
      </c>
      <c r="E42" s="4" t="s">
        <v>82</v>
      </c>
      <c r="F42" s="4">
        <f>SUM(F36,F37,F38)</f>
        <v>60368.24</v>
      </c>
    </row>
  </sheetData>
  <sheetProtection/>
  <mergeCells count="4">
    <mergeCell ref="A2:F2"/>
    <mergeCell ref="C4:F4"/>
    <mergeCell ref="A4:B4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N9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50390625" style="0" bestFit="1" customWidth="1"/>
    <col min="2" max="2" width="13.875" style="0" bestFit="1" customWidth="1"/>
    <col min="3" max="4" width="11.625" style="0" bestFit="1" customWidth="1"/>
    <col min="5" max="5" width="18.375" style="0" bestFit="1" customWidth="1"/>
    <col min="6" max="6" width="16.125" style="0" bestFit="1" customWidth="1"/>
    <col min="7" max="7" width="13.875" style="0" bestFit="1" customWidth="1"/>
    <col min="8" max="8" width="11.625" style="0" bestFit="1" customWidth="1"/>
    <col min="9" max="9" width="18.375" style="0" bestFit="1" customWidth="1"/>
    <col min="10" max="10" width="20.50390625" style="0" bestFit="1" customWidth="1"/>
    <col min="11" max="11" width="24.875" style="0" bestFit="1" customWidth="1"/>
    <col min="12" max="12" width="9.50390625" style="0" bestFit="1" customWidth="1"/>
    <col min="13" max="13" width="18.375" style="0" bestFit="1" customWidth="1"/>
    <col min="14" max="14" width="10.50390625" style="0" bestFit="1" customWidth="1"/>
  </cols>
  <sheetData>
    <row r="2" spans="1:14" ht="18.75" customHeight="1">
      <c r="A2" s="15" t="s">
        <v>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>
      <c r="A4" s="12" t="s">
        <v>84</v>
      </c>
      <c r="B4" s="12" t="s">
        <v>85</v>
      </c>
      <c r="C4" s="12" t="s">
        <v>86</v>
      </c>
      <c r="D4" s="12" t="s">
        <v>87</v>
      </c>
      <c r="E4" s="12"/>
      <c r="F4" s="14" t="s">
        <v>88</v>
      </c>
      <c r="G4" s="14" t="s">
        <v>89</v>
      </c>
      <c r="H4" s="14" t="s">
        <v>90</v>
      </c>
      <c r="I4" s="14" t="s">
        <v>91</v>
      </c>
      <c r="J4" s="14" t="s">
        <v>92</v>
      </c>
      <c r="K4" s="14" t="s">
        <v>74</v>
      </c>
      <c r="L4" s="14" t="s">
        <v>78</v>
      </c>
      <c r="M4" s="14" t="s">
        <v>76</v>
      </c>
      <c r="N4" s="14" t="s">
        <v>93</v>
      </c>
    </row>
    <row r="5" spans="1:14" ht="39" customHeight="1">
      <c r="A5" s="12"/>
      <c r="B5" s="12"/>
      <c r="C5" s="12"/>
      <c r="D5" s="3" t="s">
        <v>94</v>
      </c>
      <c r="E5" s="5" t="s">
        <v>95</v>
      </c>
      <c r="F5" s="14"/>
      <c r="G5" s="14"/>
      <c r="H5" s="14"/>
      <c r="I5" s="14"/>
      <c r="J5" s="14"/>
      <c r="K5" s="14"/>
      <c r="L5" s="14"/>
      <c r="M5" s="14"/>
      <c r="N5" s="14"/>
    </row>
    <row r="6" spans="1:14" ht="14.25">
      <c r="A6" s="3" t="s">
        <v>96</v>
      </c>
      <c r="B6" s="3" t="s">
        <v>96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</row>
    <row r="7" spans="1:14" ht="14.25">
      <c r="A7" s="3"/>
      <c r="B7" s="3" t="s">
        <v>86</v>
      </c>
      <c r="C7" s="6">
        <v>60368.24</v>
      </c>
      <c r="D7" s="6">
        <v>17368.24</v>
      </c>
      <c r="E7" s="6"/>
      <c r="F7" s="6"/>
      <c r="G7" s="6"/>
      <c r="H7" s="6">
        <v>33000</v>
      </c>
      <c r="I7" s="6"/>
      <c r="J7" s="6"/>
      <c r="K7" s="6"/>
      <c r="L7" s="6"/>
      <c r="M7" s="6">
        <v>7000</v>
      </c>
      <c r="N7" s="6">
        <v>3000</v>
      </c>
    </row>
    <row r="8" spans="1:14" ht="14.25">
      <c r="A8" s="3"/>
      <c r="B8" s="3"/>
      <c r="C8" s="6">
        <v>60368.24</v>
      </c>
      <c r="D8" s="6">
        <v>17368.24</v>
      </c>
      <c r="E8" s="6"/>
      <c r="F8" s="6"/>
      <c r="G8" s="6"/>
      <c r="H8" s="6">
        <v>33000</v>
      </c>
      <c r="I8" s="6"/>
      <c r="J8" s="6"/>
      <c r="K8" s="6"/>
      <c r="L8" s="6"/>
      <c r="M8" s="6">
        <v>7000</v>
      </c>
      <c r="N8" s="6">
        <v>3000</v>
      </c>
    </row>
    <row r="9" spans="1:14" ht="14.25">
      <c r="A9" s="3">
        <v>208003</v>
      </c>
      <c r="B9" s="3" t="s">
        <v>257</v>
      </c>
      <c r="C9" s="6">
        <v>60368.24</v>
      </c>
      <c r="D9" s="6">
        <v>17368.24</v>
      </c>
      <c r="E9" s="6"/>
      <c r="F9" s="6"/>
      <c r="G9" s="6"/>
      <c r="H9" s="6">
        <v>33000</v>
      </c>
      <c r="I9" s="6"/>
      <c r="J9" s="6"/>
      <c r="K9" s="6"/>
      <c r="L9" s="6"/>
      <c r="M9" s="6">
        <v>7000</v>
      </c>
      <c r="N9" s="6">
        <v>3000</v>
      </c>
    </row>
  </sheetData>
  <sheetProtection/>
  <mergeCells count="15">
    <mergeCell ref="L4:L5"/>
    <mergeCell ref="D4:E4"/>
    <mergeCell ref="F4:F5"/>
    <mergeCell ref="G4:G5"/>
    <mergeCell ref="H4:H5"/>
    <mergeCell ref="M4:M5"/>
    <mergeCell ref="N4:N5"/>
    <mergeCell ref="A2:N2"/>
    <mergeCell ref="A3:N3"/>
    <mergeCell ref="A4:A5"/>
    <mergeCell ref="B4:B5"/>
    <mergeCell ref="C4:C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2:L9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50390625" style="0" bestFit="1" customWidth="1"/>
    <col min="2" max="2" width="13.875" style="0" customWidth="1"/>
    <col min="3" max="4" width="11.625" style="0" bestFit="1" customWidth="1"/>
    <col min="5" max="5" width="7.50390625" style="0" bestFit="1" customWidth="1"/>
    <col min="6" max="6" width="16.125" style="0" bestFit="1" customWidth="1"/>
    <col min="7" max="7" width="11.625" style="0" bestFit="1" customWidth="1"/>
    <col min="8" max="8" width="18.375" style="0" bestFit="1" customWidth="1"/>
    <col min="9" max="9" width="20.50390625" style="0" bestFit="1" customWidth="1"/>
    <col min="10" max="10" width="18.375" style="0" bestFit="1" customWidth="1"/>
    <col min="11" max="11" width="10.50390625" style="0" bestFit="1" customWidth="1"/>
    <col min="12" max="12" width="11.625" style="0" bestFit="1" customWidth="1"/>
  </cols>
  <sheetData>
    <row r="2" spans="1:12" ht="14.25">
      <c r="A2" s="15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4.25">
      <c r="L3" t="s">
        <v>2</v>
      </c>
    </row>
    <row r="4" spans="1:12" ht="14.25">
      <c r="A4" s="14" t="s">
        <v>84</v>
      </c>
      <c r="B4" s="14" t="s">
        <v>85</v>
      </c>
      <c r="C4" s="14" t="s">
        <v>86</v>
      </c>
      <c r="D4" s="14" t="s">
        <v>87</v>
      </c>
      <c r="E4" s="14"/>
      <c r="F4" s="14" t="s">
        <v>88</v>
      </c>
      <c r="G4" s="14" t="s">
        <v>90</v>
      </c>
      <c r="H4" s="14" t="s">
        <v>91</v>
      </c>
      <c r="I4" s="14" t="s">
        <v>92</v>
      </c>
      <c r="J4" s="14" t="s">
        <v>76</v>
      </c>
      <c r="K4" s="14" t="s">
        <v>93</v>
      </c>
      <c r="L4" s="14" t="s">
        <v>78</v>
      </c>
    </row>
    <row r="5" spans="1:12" ht="86.25">
      <c r="A5" s="14"/>
      <c r="B5" s="14"/>
      <c r="C5" s="14"/>
      <c r="D5" s="5" t="s">
        <v>94</v>
      </c>
      <c r="E5" s="5" t="s">
        <v>100</v>
      </c>
      <c r="F5" s="14"/>
      <c r="G5" s="14"/>
      <c r="H5" s="14"/>
      <c r="I5" s="14"/>
      <c r="J5" s="14"/>
      <c r="K5" s="14"/>
      <c r="L5" s="14"/>
    </row>
    <row r="6" spans="1:12" s="1" customFormat="1" ht="14.25">
      <c r="A6" s="2" t="s">
        <v>96</v>
      </c>
      <c r="B6" s="2" t="s">
        <v>96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</row>
    <row r="7" spans="1:12" ht="14.25">
      <c r="A7" s="3"/>
      <c r="B7" s="3" t="s">
        <v>86</v>
      </c>
      <c r="C7" s="6">
        <v>60368.24</v>
      </c>
      <c r="D7" s="6">
        <v>17368.24</v>
      </c>
      <c r="E7" s="6"/>
      <c r="F7" s="6"/>
      <c r="G7" s="6">
        <v>33000</v>
      </c>
      <c r="H7" s="6"/>
      <c r="I7" s="6"/>
      <c r="J7" s="6">
        <v>7000</v>
      </c>
      <c r="K7" s="6">
        <v>3000</v>
      </c>
      <c r="L7" s="6"/>
    </row>
    <row r="8" spans="1:12" ht="14.25">
      <c r="A8" s="3"/>
      <c r="B8" s="3"/>
      <c r="C8" s="6">
        <v>60368.24</v>
      </c>
      <c r="D8" s="6">
        <v>17368.24</v>
      </c>
      <c r="E8" s="6"/>
      <c r="F8" s="6"/>
      <c r="G8" s="6">
        <v>33000</v>
      </c>
      <c r="H8" s="6"/>
      <c r="I8" s="6"/>
      <c r="J8" s="6">
        <v>7000</v>
      </c>
      <c r="K8" s="6">
        <v>3000</v>
      </c>
      <c r="L8" s="6"/>
    </row>
    <row r="9" spans="1:12" ht="14.25">
      <c r="A9" s="7">
        <v>208003</v>
      </c>
      <c r="B9" s="3" t="s">
        <v>0</v>
      </c>
      <c r="C9" s="6">
        <v>60368.24</v>
      </c>
      <c r="D9" s="6">
        <v>17368.24</v>
      </c>
      <c r="E9" s="6"/>
      <c r="F9" s="6"/>
      <c r="G9" s="6">
        <v>33000</v>
      </c>
      <c r="H9" s="6"/>
      <c r="I9" s="6"/>
      <c r="J9" s="6">
        <v>7000</v>
      </c>
      <c r="K9" s="6">
        <v>3000</v>
      </c>
      <c r="L9" s="6"/>
    </row>
  </sheetData>
  <sheetProtection/>
  <mergeCells count="12">
    <mergeCell ref="A2:L2"/>
    <mergeCell ref="D4:E4"/>
    <mergeCell ref="C4:C5"/>
    <mergeCell ref="B4:B5"/>
    <mergeCell ref="A4:A5"/>
    <mergeCell ref="G4:G5"/>
    <mergeCell ref="H4:H5"/>
    <mergeCell ref="F4:F5"/>
    <mergeCell ref="I4:I5"/>
    <mergeCell ref="J4:J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2:F18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13.00390625" style="0" bestFit="1" customWidth="1"/>
    <col min="2" max="2" width="23.50390625" style="0" bestFit="1" customWidth="1"/>
    <col min="3" max="4" width="11.625" style="0" bestFit="1" customWidth="1"/>
    <col min="6" max="6" width="11.00390625" style="0" bestFit="1" customWidth="1"/>
  </cols>
  <sheetData>
    <row r="2" spans="1:6" ht="14.25">
      <c r="A2" s="15" t="s">
        <v>258</v>
      </c>
      <c r="B2" s="15"/>
      <c r="C2" s="15"/>
      <c r="D2" s="15"/>
      <c r="E2" s="15"/>
      <c r="F2" s="15"/>
    </row>
    <row r="3" ht="14.25">
      <c r="F3" t="s">
        <v>2</v>
      </c>
    </row>
    <row r="4" spans="1:6" ht="14.25">
      <c r="A4" s="3" t="s">
        <v>101</v>
      </c>
      <c r="B4" s="3" t="s">
        <v>102</v>
      </c>
      <c r="C4" s="3" t="s">
        <v>86</v>
      </c>
      <c r="D4" s="3" t="s">
        <v>103</v>
      </c>
      <c r="E4" s="3" t="s">
        <v>104</v>
      </c>
      <c r="F4" s="3" t="s">
        <v>105</v>
      </c>
    </row>
    <row r="5" spans="1:6" ht="14.25">
      <c r="A5" s="3" t="s">
        <v>96</v>
      </c>
      <c r="B5" s="3" t="s">
        <v>96</v>
      </c>
      <c r="C5" s="3">
        <v>1</v>
      </c>
      <c r="D5" s="3">
        <v>2</v>
      </c>
      <c r="E5" s="3">
        <v>3</v>
      </c>
      <c r="F5" s="3" t="s">
        <v>96</v>
      </c>
    </row>
    <row r="6" spans="1:6" ht="14.25">
      <c r="A6" s="3"/>
      <c r="B6" s="3" t="s">
        <v>86</v>
      </c>
      <c r="C6" s="4">
        <v>17368.24</v>
      </c>
      <c r="D6" s="4">
        <v>17368.24</v>
      </c>
      <c r="E6" s="4"/>
      <c r="F6" s="4"/>
    </row>
    <row r="7" spans="1:6" ht="14.25">
      <c r="A7" s="3" t="s">
        <v>106</v>
      </c>
      <c r="B7" s="3" t="s">
        <v>107</v>
      </c>
      <c r="C7" s="4">
        <v>11432.08</v>
      </c>
      <c r="D7" s="4">
        <v>11432.08</v>
      </c>
      <c r="E7" s="4"/>
      <c r="F7" s="4"/>
    </row>
    <row r="8" spans="1:6" ht="14.25">
      <c r="A8" s="3" t="s">
        <v>108</v>
      </c>
      <c r="B8" s="3" t="s">
        <v>109</v>
      </c>
      <c r="C8" s="4">
        <v>11432.08</v>
      </c>
      <c r="D8" s="4">
        <v>11432.08</v>
      </c>
      <c r="E8" s="4"/>
      <c r="F8" s="4"/>
    </row>
    <row r="9" spans="1:6" ht="14.25">
      <c r="A9" s="3" t="s">
        <v>110</v>
      </c>
      <c r="B9" s="3" t="s">
        <v>111</v>
      </c>
      <c r="C9" s="4">
        <v>11432.08</v>
      </c>
      <c r="D9" s="4">
        <v>11432.08</v>
      </c>
      <c r="E9" s="4"/>
      <c r="F9" s="4"/>
    </row>
    <row r="10" spans="1:6" ht="14.25">
      <c r="A10" s="3" t="s">
        <v>112</v>
      </c>
      <c r="B10" s="3" t="s">
        <v>113</v>
      </c>
      <c r="C10" s="4">
        <v>4004.14</v>
      </c>
      <c r="D10" s="4">
        <v>4004.14</v>
      </c>
      <c r="E10" s="4"/>
      <c r="F10" s="4"/>
    </row>
    <row r="11" spans="1:6" ht="14.25">
      <c r="A11" s="3" t="s">
        <v>114</v>
      </c>
      <c r="B11" s="3" t="s">
        <v>115</v>
      </c>
      <c r="C11" s="4">
        <v>4004.14</v>
      </c>
      <c r="D11" s="4">
        <v>4004.14</v>
      </c>
      <c r="E11" s="4"/>
      <c r="F11" s="4"/>
    </row>
    <row r="12" spans="1:6" ht="14.25">
      <c r="A12" s="3" t="s">
        <v>116</v>
      </c>
      <c r="B12" s="3" t="s">
        <v>117</v>
      </c>
      <c r="C12" s="4">
        <v>4004.14</v>
      </c>
      <c r="D12" s="4">
        <v>4004.14</v>
      </c>
      <c r="E12" s="4"/>
      <c r="F12" s="4"/>
    </row>
    <row r="13" spans="1:6" ht="14.25">
      <c r="A13" s="3" t="s">
        <v>118</v>
      </c>
      <c r="B13" s="3" t="s">
        <v>119</v>
      </c>
      <c r="C13" s="4">
        <v>162.21</v>
      </c>
      <c r="D13" s="4">
        <v>162.21</v>
      </c>
      <c r="E13" s="4"/>
      <c r="F13" s="4"/>
    </row>
    <row r="14" spans="1:6" ht="14.25">
      <c r="A14" s="3" t="s">
        <v>120</v>
      </c>
      <c r="B14" s="3" t="s">
        <v>121</v>
      </c>
      <c r="C14" s="4">
        <v>162.21</v>
      </c>
      <c r="D14" s="4">
        <v>162.21</v>
      </c>
      <c r="E14" s="4"/>
      <c r="F14" s="4"/>
    </row>
    <row r="15" spans="1:6" ht="14.25">
      <c r="A15" s="3" t="s">
        <v>122</v>
      </c>
      <c r="B15" s="3" t="s">
        <v>123</v>
      </c>
      <c r="C15" s="4">
        <v>162.21</v>
      </c>
      <c r="D15" s="4">
        <v>162.21</v>
      </c>
      <c r="E15" s="4"/>
      <c r="F15" s="4"/>
    </row>
    <row r="16" spans="1:6" ht="14.25">
      <c r="A16" s="3" t="s">
        <v>124</v>
      </c>
      <c r="B16" s="3" t="s">
        <v>125</v>
      </c>
      <c r="C16" s="4">
        <v>1769.81</v>
      </c>
      <c r="D16" s="4">
        <v>1769.81</v>
      </c>
      <c r="E16" s="4"/>
      <c r="F16" s="4"/>
    </row>
    <row r="17" spans="1:6" ht="14.25">
      <c r="A17" s="3" t="s">
        <v>126</v>
      </c>
      <c r="B17" s="3" t="s">
        <v>127</v>
      </c>
      <c r="C17" s="4">
        <v>1769.81</v>
      </c>
      <c r="D17" s="4">
        <v>1769.81</v>
      </c>
      <c r="E17" s="4"/>
      <c r="F17" s="4"/>
    </row>
    <row r="18" spans="1:6" ht="14.25">
      <c r="A18" s="3" t="s">
        <v>128</v>
      </c>
      <c r="B18" s="3" t="s">
        <v>129</v>
      </c>
      <c r="C18" s="4">
        <v>1769.81</v>
      </c>
      <c r="D18" s="4">
        <v>1769.81</v>
      </c>
      <c r="E18" s="4"/>
      <c r="F18" s="4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F31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3.00390625" style="0" bestFit="1" customWidth="1"/>
    <col min="2" max="2" width="23.625" style="0" bestFit="1" customWidth="1"/>
    <col min="3" max="4" width="11.625" style="0" bestFit="1" customWidth="1"/>
    <col min="6" max="6" width="11.00390625" style="0" bestFit="1" customWidth="1"/>
  </cols>
  <sheetData>
    <row r="2" spans="1:6" ht="14.25">
      <c r="A2" s="15" t="s">
        <v>259</v>
      </c>
      <c r="B2" s="15"/>
      <c r="C2" s="15"/>
      <c r="D2" s="15"/>
      <c r="E2" s="15"/>
      <c r="F2" s="15"/>
    </row>
    <row r="3" ht="14.25">
      <c r="F3" t="s">
        <v>2</v>
      </c>
    </row>
    <row r="4" spans="1:6" ht="14.25">
      <c r="A4" s="3" t="s">
        <v>130</v>
      </c>
      <c r="B4" s="3" t="s">
        <v>131</v>
      </c>
      <c r="C4" s="3" t="s">
        <v>86</v>
      </c>
      <c r="D4" s="3" t="s">
        <v>103</v>
      </c>
      <c r="E4" s="3" t="s">
        <v>104</v>
      </c>
      <c r="F4" s="3" t="s">
        <v>105</v>
      </c>
    </row>
    <row r="5" spans="1:6" ht="14.25">
      <c r="A5" s="3" t="s">
        <v>96</v>
      </c>
      <c r="B5" s="3" t="s">
        <v>96</v>
      </c>
      <c r="C5" s="3">
        <v>1</v>
      </c>
      <c r="D5" s="3">
        <v>2</v>
      </c>
      <c r="E5" s="3">
        <v>3</v>
      </c>
      <c r="F5" s="3" t="s">
        <v>96</v>
      </c>
    </row>
    <row r="6" spans="1:6" ht="14.25">
      <c r="A6" s="3"/>
      <c r="B6" s="3" t="s">
        <v>86</v>
      </c>
      <c r="C6" s="4">
        <v>17368.24</v>
      </c>
      <c r="D6" s="4">
        <v>17368.24</v>
      </c>
      <c r="E6" s="4"/>
      <c r="F6" s="4"/>
    </row>
    <row r="7" spans="1:6" ht="14.25">
      <c r="A7" s="3" t="s">
        <v>132</v>
      </c>
      <c r="B7" s="3" t="s">
        <v>133</v>
      </c>
      <c r="C7" s="4">
        <v>8273.17</v>
      </c>
      <c r="D7" s="4">
        <v>8273.17</v>
      </c>
      <c r="E7" s="4"/>
      <c r="F7" s="4"/>
    </row>
    <row r="8" spans="1:6" ht="14.25">
      <c r="A8" s="3" t="s">
        <v>134</v>
      </c>
      <c r="B8" s="3" t="s">
        <v>135</v>
      </c>
      <c r="C8" s="4">
        <v>3750.75</v>
      </c>
      <c r="D8" s="4">
        <v>3750.75</v>
      </c>
      <c r="E8" s="4"/>
      <c r="F8" s="4"/>
    </row>
    <row r="9" spans="1:6" ht="14.25">
      <c r="A9" s="3" t="s">
        <v>136</v>
      </c>
      <c r="B9" s="3" t="s">
        <v>137</v>
      </c>
      <c r="C9" s="4">
        <v>1284.09</v>
      </c>
      <c r="D9" s="4">
        <v>1284.09</v>
      </c>
      <c r="E9" s="4"/>
      <c r="F9" s="4"/>
    </row>
    <row r="10" spans="1:6" ht="14.25">
      <c r="A10" s="3" t="s">
        <v>138</v>
      </c>
      <c r="B10" s="3" t="s">
        <v>139</v>
      </c>
      <c r="C10" s="4">
        <v>800</v>
      </c>
      <c r="D10" s="4">
        <v>800</v>
      </c>
      <c r="E10" s="4"/>
      <c r="F10" s="4"/>
    </row>
    <row r="11" spans="1:6" ht="14.25">
      <c r="A11" s="3" t="s">
        <v>140</v>
      </c>
      <c r="B11" s="3" t="s">
        <v>141</v>
      </c>
      <c r="C11" s="4">
        <v>2438.33</v>
      </c>
      <c r="D11" s="4">
        <v>2438.33</v>
      </c>
      <c r="E11" s="4"/>
      <c r="F11" s="4"/>
    </row>
    <row r="12" spans="1:6" ht="14.25">
      <c r="A12" s="3" t="s">
        <v>142</v>
      </c>
      <c r="B12" s="3" t="s">
        <v>143</v>
      </c>
      <c r="C12" s="4">
        <v>2849.26</v>
      </c>
      <c r="D12" s="4">
        <v>2849.26</v>
      </c>
      <c r="E12" s="4"/>
      <c r="F12" s="4"/>
    </row>
    <row r="13" spans="1:6" ht="14.25">
      <c r="A13" s="3" t="s">
        <v>144</v>
      </c>
      <c r="B13" s="3" t="s">
        <v>145</v>
      </c>
      <c r="C13" s="4">
        <v>210</v>
      </c>
      <c r="D13" s="4">
        <v>210</v>
      </c>
      <c r="E13" s="4"/>
      <c r="F13" s="4"/>
    </row>
    <row r="14" spans="1:6" ht="14.25">
      <c r="A14" s="3" t="s">
        <v>146</v>
      </c>
      <c r="B14" s="3" t="s">
        <v>147</v>
      </c>
      <c r="C14" s="4">
        <v>50</v>
      </c>
      <c r="D14" s="4">
        <v>50</v>
      </c>
      <c r="E14" s="4"/>
      <c r="F14" s="4"/>
    </row>
    <row r="15" spans="1:6" ht="14.25">
      <c r="A15" s="3" t="s">
        <v>148</v>
      </c>
      <c r="B15" s="3" t="s">
        <v>149</v>
      </c>
      <c r="C15" s="4">
        <v>300</v>
      </c>
      <c r="D15" s="4">
        <v>300</v>
      </c>
      <c r="E15" s="4"/>
      <c r="F15" s="4"/>
    </row>
    <row r="16" spans="1:6" ht="14.25">
      <c r="A16" s="3" t="s">
        <v>150</v>
      </c>
      <c r="B16" s="3" t="s">
        <v>151</v>
      </c>
      <c r="C16" s="4">
        <v>100</v>
      </c>
      <c r="D16" s="4">
        <v>100</v>
      </c>
      <c r="E16" s="4"/>
      <c r="F16" s="4"/>
    </row>
    <row r="17" spans="1:6" ht="14.25">
      <c r="A17" s="3" t="s">
        <v>152</v>
      </c>
      <c r="B17" s="3" t="s">
        <v>153</v>
      </c>
      <c r="C17" s="4">
        <v>116</v>
      </c>
      <c r="D17" s="4">
        <v>116</v>
      </c>
      <c r="E17" s="4"/>
      <c r="F17" s="4"/>
    </row>
    <row r="18" spans="1:6" ht="14.25">
      <c r="A18" s="3" t="s">
        <v>154</v>
      </c>
      <c r="B18" s="3" t="s">
        <v>155</v>
      </c>
      <c r="C18" s="4">
        <v>500</v>
      </c>
      <c r="D18" s="4">
        <v>500</v>
      </c>
      <c r="E18" s="4"/>
      <c r="F18" s="4"/>
    </row>
    <row r="19" spans="1:6" ht="14.25">
      <c r="A19" s="3" t="s">
        <v>156</v>
      </c>
      <c r="B19" s="3" t="s">
        <v>157</v>
      </c>
      <c r="C19" s="4">
        <v>300</v>
      </c>
      <c r="D19" s="4">
        <v>300</v>
      </c>
      <c r="E19" s="4"/>
      <c r="F19" s="4"/>
    </row>
    <row r="20" spans="1:6" ht="14.25">
      <c r="A20" s="3" t="s">
        <v>158</v>
      </c>
      <c r="B20" s="3" t="s">
        <v>159</v>
      </c>
      <c r="C20" s="4">
        <v>70</v>
      </c>
      <c r="D20" s="4">
        <v>70</v>
      </c>
      <c r="E20" s="4"/>
      <c r="F20" s="4"/>
    </row>
    <row r="21" spans="1:6" ht="14.25">
      <c r="A21" s="3" t="s">
        <v>160</v>
      </c>
      <c r="B21" s="3" t="s">
        <v>161</v>
      </c>
      <c r="C21" s="4">
        <v>58</v>
      </c>
      <c r="D21" s="4">
        <v>58</v>
      </c>
      <c r="E21" s="4"/>
      <c r="F21" s="4"/>
    </row>
    <row r="22" spans="1:6" ht="14.25">
      <c r="A22" s="3" t="s">
        <v>162</v>
      </c>
      <c r="B22" s="3" t="s">
        <v>163</v>
      </c>
      <c r="C22" s="4">
        <v>55</v>
      </c>
      <c r="D22" s="4">
        <v>55</v>
      </c>
      <c r="E22" s="4"/>
      <c r="F22" s="4"/>
    </row>
    <row r="23" spans="1:6" ht="14.25">
      <c r="A23" s="3" t="s">
        <v>164</v>
      </c>
      <c r="B23" s="3" t="s">
        <v>165</v>
      </c>
      <c r="C23" s="4">
        <v>400</v>
      </c>
      <c r="D23" s="4">
        <v>400</v>
      </c>
      <c r="E23" s="4"/>
      <c r="F23" s="4"/>
    </row>
    <row r="24" spans="1:6" ht="14.25">
      <c r="A24" s="3" t="s">
        <v>166</v>
      </c>
      <c r="B24" s="3" t="s">
        <v>167</v>
      </c>
      <c r="C24" s="4">
        <v>92.12</v>
      </c>
      <c r="D24" s="4">
        <v>92.12</v>
      </c>
      <c r="E24" s="4"/>
      <c r="F24" s="4"/>
    </row>
    <row r="25" spans="1:6" ht="14.25">
      <c r="A25" s="3" t="s">
        <v>168</v>
      </c>
      <c r="B25" s="3" t="s">
        <v>169</v>
      </c>
      <c r="C25" s="4">
        <v>598.14</v>
      </c>
      <c r="D25" s="4">
        <v>598.14</v>
      </c>
      <c r="E25" s="4"/>
      <c r="F25" s="4"/>
    </row>
    <row r="26" spans="1:6" ht="14.25">
      <c r="A26" s="3" t="s">
        <v>170</v>
      </c>
      <c r="B26" s="3" t="s">
        <v>171</v>
      </c>
      <c r="C26" s="4">
        <v>6245.81</v>
      </c>
      <c r="D26" s="4">
        <v>6245.81</v>
      </c>
      <c r="E26" s="4"/>
      <c r="F26" s="4"/>
    </row>
    <row r="27" spans="1:6" ht="14.25">
      <c r="A27" s="3" t="s">
        <v>172</v>
      </c>
      <c r="B27" s="3" t="s">
        <v>173</v>
      </c>
      <c r="C27" s="4">
        <v>75</v>
      </c>
      <c r="D27" s="4">
        <v>75</v>
      </c>
      <c r="E27" s="4"/>
      <c r="F27" s="4"/>
    </row>
    <row r="28" spans="1:6" ht="14.25">
      <c r="A28" s="3" t="s">
        <v>174</v>
      </c>
      <c r="B28" s="3" t="s">
        <v>175</v>
      </c>
      <c r="C28" s="4">
        <v>2000</v>
      </c>
      <c r="D28" s="4">
        <v>2000</v>
      </c>
      <c r="E28" s="4"/>
      <c r="F28" s="4"/>
    </row>
    <row r="29" spans="1:6" ht="14.25">
      <c r="A29" s="3" t="s">
        <v>176</v>
      </c>
      <c r="B29" s="3" t="s">
        <v>177</v>
      </c>
      <c r="C29" s="4">
        <v>1769.81</v>
      </c>
      <c r="D29" s="4">
        <v>1769.81</v>
      </c>
      <c r="E29" s="4"/>
      <c r="F29" s="4"/>
    </row>
    <row r="30" spans="1:6" ht="14.25">
      <c r="A30" s="3" t="s">
        <v>178</v>
      </c>
      <c r="B30" s="3" t="s">
        <v>179</v>
      </c>
      <c r="C30" s="4">
        <v>355.14</v>
      </c>
      <c r="D30" s="4">
        <v>355.14</v>
      </c>
      <c r="E30" s="4"/>
      <c r="F30" s="4"/>
    </row>
    <row r="31" spans="1:6" ht="14.25">
      <c r="A31" s="3" t="s">
        <v>180</v>
      </c>
      <c r="B31" s="3" t="s">
        <v>181</v>
      </c>
      <c r="C31" s="4">
        <v>2045.86</v>
      </c>
      <c r="D31" s="4">
        <v>2045.86</v>
      </c>
      <c r="E31" s="4"/>
      <c r="F31" s="4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2:D23"/>
  <sheetViews>
    <sheetView tabSelected="1" zoomScalePageLayoutView="0" workbookViewId="0" topLeftCell="A1">
      <selection activeCell="B29" sqref="B29"/>
    </sheetView>
  </sheetViews>
  <sheetFormatPr defaultColWidth="9.00390625" defaultRowHeight="13.5"/>
  <cols>
    <col min="1" max="1" width="9.50390625" style="0" bestFit="1" customWidth="1"/>
    <col min="2" max="2" width="38.25390625" style="0" bestFit="1" customWidth="1"/>
    <col min="4" max="4" width="23.875" style="0" customWidth="1"/>
  </cols>
  <sheetData>
    <row r="2" spans="1:4" ht="14.25">
      <c r="A2" s="15" t="s">
        <v>182</v>
      </c>
      <c r="B2" s="15"/>
      <c r="C2" s="15"/>
      <c r="D2" s="15"/>
    </row>
    <row r="3" ht="14.25">
      <c r="D3" t="s">
        <v>2</v>
      </c>
    </row>
    <row r="4" spans="1:4" ht="14.25">
      <c r="A4" s="3" t="s">
        <v>84</v>
      </c>
      <c r="B4" s="3" t="s">
        <v>183</v>
      </c>
      <c r="C4" s="3" t="s">
        <v>184</v>
      </c>
      <c r="D4" s="3" t="s">
        <v>185</v>
      </c>
    </row>
    <row r="5" spans="1:4" ht="14.25">
      <c r="A5" s="3" t="s">
        <v>96</v>
      </c>
      <c r="B5" s="3" t="s">
        <v>96</v>
      </c>
      <c r="C5" s="3">
        <v>1</v>
      </c>
      <c r="D5" s="3" t="s">
        <v>96</v>
      </c>
    </row>
    <row r="6" spans="1:4" ht="14.25">
      <c r="A6" s="3"/>
      <c r="B6" s="3" t="s">
        <v>86</v>
      </c>
      <c r="C6" s="3">
        <v>27618.1</v>
      </c>
      <c r="D6" s="3"/>
    </row>
    <row r="7" spans="1:4" ht="14.25">
      <c r="A7" s="3"/>
      <c r="B7" s="3"/>
      <c r="C7" s="3">
        <v>27618.1</v>
      </c>
      <c r="D7" s="3"/>
    </row>
    <row r="8" spans="1:4" ht="14.25">
      <c r="A8" s="3" t="s">
        <v>97</v>
      </c>
      <c r="B8" s="3" t="s">
        <v>98</v>
      </c>
      <c r="C8" s="3">
        <v>27618.1</v>
      </c>
      <c r="D8" s="3"/>
    </row>
    <row r="9" spans="1:4" ht="14.25">
      <c r="A9" s="3" t="s">
        <v>186</v>
      </c>
      <c r="B9" s="3" t="s">
        <v>187</v>
      </c>
      <c r="C9" s="3">
        <v>13600</v>
      </c>
      <c r="D9" s="3"/>
    </row>
    <row r="10" spans="1:4" ht="14.25">
      <c r="A10" s="3" t="s">
        <v>186</v>
      </c>
      <c r="B10" s="3" t="s">
        <v>188</v>
      </c>
      <c r="C10" s="3">
        <v>400</v>
      </c>
      <c r="D10" s="3"/>
    </row>
    <row r="11" spans="1:4" ht="14.25">
      <c r="A11" s="3" t="s">
        <v>186</v>
      </c>
      <c r="B11" s="3" t="s">
        <v>189</v>
      </c>
      <c r="C11" s="3">
        <v>1100</v>
      </c>
      <c r="D11" s="3"/>
    </row>
    <row r="12" spans="1:4" ht="14.25">
      <c r="A12" s="3" t="s">
        <v>186</v>
      </c>
      <c r="B12" s="3" t="s">
        <v>190</v>
      </c>
      <c r="C12" s="3">
        <v>1121</v>
      </c>
      <c r="D12" s="3"/>
    </row>
    <row r="13" spans="1:4" ht="14.25">
      <c r="A13" s="3" t="s">
        <v>186</v>
      </c>
      <c r="B13" s="3" t="s">
        <v>191</v>
      </c>
      <c r="C13" s="3">
        <v>644</v>
      </c>
      <c r="D13" s="3"/>
    </row>
    <row r="14" spans="1:4" ht="14.25">
      <c r="A14" s="3" t="s">
        <v>186</v>
      </c>
      <c r="B14" s="3" t="s">
        <v>192</v>
      </c>
      <c r="C14" s="3">
        <v>442.6</v>
      </c>
      <c r="D14" s="3"/>
    </row>
    <row r="15" spans="1:4" ht="14.25">
      <c r="A15" s="3" t="s">
        <v>186</v>
      </c>
      <c r="B15" s="3" t="s">
        <v>193</v>
      </c>
      <c r="C15" s="3">
        <v>1100</v>
      </c>
      <c r="D15" s="3"/>
    </row>
    <row r="16" spans="1:4" ht="14.25">
      <c r="A16" s="3" t="s">
        <v>186</v>
      </c>
      <c r="B16" s="3" t="s">
        <v>194</v>
      </c>
      <c r="C16" s="3">
        <v>245</v>
      </c>
      <c r="D16" s="3"/>
    </row>
    <row r="17" spans="1:4" ht="14.25">
      <c r="A17" s="3" t="s">
        <v>186</v>
      </c>
      <c r="B17" s="3" t="s">
        <v>195</v>
      </c>
      <c r="C17" s="3">
        <v>1133.5</v>
      </c>
      <c r="D17" s="3"/>
    </row>
    <row r="18" spans="1:4" ht="14.25">
      <c r="A18" s="3" t="s">
        <v>186</v>
      </c>
      <c r="B18" s="3" t="s">
        <v>196</v>
      </c>
      <c r="C18" s="3">
        <v>500</v>
      </c>
      <c r="D18" s="3"/>
    </row>
    <row r="19" spans="1:4" ht="14.25">
      <c r="A19" s="3" t="s">
        <v>186</v>
      </c>
      <c r="B19" s="3" t="s">
        <v>197</v>
      </c>
      <c r="C19" s="3">
        <v>4400</v>
      </c>
      <c r="D19" s="3"/>
    </row>
    <row r="20" spans="1:4" ht="14.25">
      <c r="A20" s="3" t="s">
        <v>186</v>
      </c>
      <c r="B20" s="3" t="s">
        <v>198</v>
      </c>
      <c r="C20" s="3">
        <v>2000</v>
      </c>
      <c r="D20" s="3"/>
    </row>
    <row r="21" spans="1:4" ht="14.25">
      <c r="A21" s="3" t="s">
        <v>186</v>
      </c>
      <c r="B21" s="3" t="s">
        <v>199</v>
      </c>
      <c r="C21" s="3">
        <v>682</v>
      </c>
      <c r="D21" s="3"/>
    </row>
    <row r="22" spans="1:4" ht="14.25">
      <c r="A22" s="3" t="s">
        <v>186</v>
      </c>
      <c r="B22" s="3" t="s">
        <v>200</v>
      </c>
      <c r="C22" s="3">
        <v>200</v>
      </c>
      <c r="D22" s="3"/>
    </row>
    <row r="23" spans="1:4" ht="14.25">
      <c r="A23" s="3" t="s">
        <v>186</v>
      </c>
      <c r="B23" s="3" t="s">
        <v>201</v>
      </c>
      <c r="C23" s="3">
        <v>50</v>
      </c>
      <c r="D23" s="3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J30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4.50390625" style="0" customWidth="1"/>
    <col min="2" max="3" width="3.50390625" style="0" bestFit="1" customWidth="1"/>
    <col min="4" max="4" width="9.50390625" style="0" customWidth="1"/>
    <col min="5" max="5" width="40.25390625" style="0" bestFit="1" customWidth="1"/>
    <col min="6" max="6" width="13.50390625" style="0" customWidth="1"/>
    <col min="7" max="7" width="19.50390625" style="0" customWidth="1"/>
    <col min="8" max="8" width="4.375" style="0" customWidth="1"/>
    <col min="9" max="9" width="8.125" style="0" customWidth="1"/>
    <col min="10" max="10" width="11.00390625" style="0" bestFit="1" customWidth="1"/>
  </cols>
  <sheetData>
    <row r="2" spans="1:10" ht="14.25">
      <c r="A2" s="17" t="s">
        <v>260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4.25">
      <c r="A3" s="9"/>
      <c r="B3" s="9"/>
      <c r="C3" s="9"/>
      <c r="D3" s="9"/>
      <c r="E3" s="9"/>
      <c r="F3" s="9"/>
      <c r="G3" s="9"/>
      <c r="H3" s="9"/>
      <c r="I3" s="9"/>
      <c r="J3" s="9" t="s">
        <v>2</v>
      </c>
    </row>
    <row r="4" spans="1:10" ht="14.25">
      <c r="A4" s="18" t="s">
        <v>202</v>
      </c>
      <c r="B4" s="19"/>
      <c r="C4" s="20"/>
      <c r="D4" s="21" t="s">
        <v>84</v>
      </c>
      <c r="E4" s="21" t="s">
        <v>203</v>
      </c>
      <c r="F4" s="21" t="s">
        <v>204</v>
      </c>
      <c r="G4" s="21" t="s">
        <v>205</v>
      </c>
      <c r="H4" s="21" t="s">
        <v>206</v>
      </c>
      <c r="I4" s="21" t="s">
        <v>207</v>
      </c>
      <c r="J4" s="21" t="s">
        <v>208</v>
      </c>
    </row>
    <row r="5" spans="1:10" ht="14.25">
      <c r="A5" s="10" t="s">
        <v>209</v>
      </c>
      <c r="B5" s="10" t="s">
        <v>210</v>
      </c>
      <c r="C5" s="10" t="s">
        <v>211</v>
      </c>
      <c r="D5" s="22"/>
      <c r="E5" s="22"/>
      <c r="F5" s="22"/>
      <c r="G5" s="22"/>
      <c r="H5" s="22"/>
      <c r="I5" s="22"/>
      <c r="J5" s="22"/>
    </row>
    <row r="6" spans="1:10" ht="14.25">
      <c r="A6" s="10" t="s">
        <v>96</v>
      </c>
      <c r="B6" s="10" t="s">
        <v>96</v>
      </c>
      <c r="C6" s="10" t="s">
        <v>96</v>
      </c>
      <c r="D6" s="10" t="s">
        <v>96</v>
      </c>
      <c r="E6" s="10" t="s">
        <v>96</v>
      </c>
      <c r="F6" s="10" t="s">
        <v>96</v>
      </c>
      <c r="G6" s="10" t="s">
        <v>96</v>
      </c>
      <c r="H6" s="10">
        <v>1</v>
      </c>
      <c r="I6" s="10">
        <v>2</v>
      </c>
      <c r="J6" s="10" t="s">
        <v>96</v>
      </c>
    </row>
    <row r="7" spans="1:10" ht="14.25">
      <c r="A7" s="10"/>
      <c r="B7" s="10"/>
      <c r="C7" s="10"/>
      <c r="D7" s="10"/>
      <c r="E7" s="10" t="s">
        <v>86</v>
      </c>
      <c r="F7" s="10"/>
      <c r="G7" s="10"/>
      <c r="H7" s="10"/>
      <c r="I7" s="11">
        <v>6781.1</v>
      </c>
      <c r="J7" s="10"/>
    </row>
    <row r="8" spans="1:10" ht="14.25">
      <c r="A8" s="10"/>
      <c r="B8" s="10"/>
      <c r="C8" s="10"/>
      <c r="D8" s="10"/>
      <c r="E8" s="10"/>
      <c r="F8" s="10"/>
      <c r="G8" s="10"/>
      <c r="H8" s="10"/>
      <c r="I8" s="11">
        <v>6781.1</v>
      </c>
      <c r="J8" s="10"/>
    </row>
    <row r="9" spans="1:10" ht="14.25">
      <c r="A9" s="10"/>
      <c r="B9" s="10"/>
      <c r="C9" s="10"/>
      <c r="D9" s="10" t="s">
        <v>97</v>
      </c>
      <c r="E9" s="10" t="s">
        <v>98</v>
      </c>
      <c r="F9" s="10"/>
      <c r="G9" s="10"/>
      <c r="H9" s="10"/>
      <c r="I9" s="11">
        <v>6781.1</v>
      </c>
      <c r="J9" s="10"/>
    </row>
    <row r="10" spans="1:10" ht="14.25">
      <c r="A10" s="10" t="s">
        <v>106</v>
      </c>
      <c r="B10" s="10" t="s">
        <v>212</v>
      </c>
      <c r="C10" s="10" t="s">
        <v>213</v>
      </c>
      <c r="D10" s="10" t="s">
        <v>214</v>
      </c>
      <c r="E10" s="10" t="s">
        <v>196</v>
      </c>
      <c r="F10" s="10" t="s">
        <v>215</v>
      </c>
      <c r="G10" s="10" t="s">
        <v>216</v>
      </c>
      <c r="H10" s="10">
        <v>10</v>
      </c>
      <c r="I10" s="11">
        <v>320</v>
      </c>
      <c r="J10" s="10"/>
    </row>
    <row r="11" spans="1:10" ht="14.25">
      <c r="A11" s="10" t="s">
        <v>106</v>
      </c>
      <c r="B11" s="10" t="s">
        <v>212</v>
      </c>
      <c r="C11" s="10" t="s">
        <v>213</v>
      </c>
      <c r="D11" s="10" t="s">
        <v>214</v>
      </c>
      <c r="E11" s="10" t="s">
        <v>188</v>
      </c>
      <c r="F11" s="10" t="s">
        <v>217</v>
      </c>
      <c r="G11" s="10" t="s">
        <v>218</v>
      </c>
      <c r="H11" s="10">
        <v>78</v>
      </c>
      <c r="I11" s="11">
        <v>350</v>
      </c>
      <c r="J11" s="10"/>
    </row>
    <row r="12" spans="1:10" ht="14.25">
      <c r="A12" s="10" t="s">
        <v>106</v>
      </c>
      <c r="B12" s="10" t="s">
        <v>212</v>
      </c>
      <c r="C12" s="10" t="s">
        <v>213</v>
      </c>
      <c r="D12" s="10" t="s">
        <v>214</v>
      </c>
      <c r="E12" s="10" t="s">
        <v>198</v>
      </c>
      <c r="F12" s="10" t="s">
        <v>217</v>
      </c>
      <c r="G12" s="10" t="s">
        <v>218</v>
      </c>
      <c r="H12" s="10">
        <v>102</v>
      </c>
      <c r="I12" s="11">
        <v>1069</v>
      </c>
      <c r="J12" s="10"/>
    </row>
    <row r="13" spans="1:10" ht="14.25">
      <c r="A13" s="10" t="s">
        <v>106</v>
      </c>
      <c r="B13" s="10" t="s">
        <v>212</v>
      </c>
      <c r="C13" s="10" t="s">
        <v>213</v>
      </c>
      <c r="D13" s="10" t="s">
        <v>214</v>
      </c>
      <c r="E13" s="10" t="s">
        <v>198</v>
      </c>
      <c r="F13" s="10" t="s">
        <v>219</v>
      </c>
      <c r="G13" s="10" t="s">
        <v>220</v>
      </c>
      <c r="H13" s="10">
        <v>8</v>
      </c>
      <c r="I13" s="11">
        <v>931</v>
      </c>
      <c r="J13" s="10"/>
    </row>
    <row r="14" spans="1:10" ht="14.25">
      <c r="A14" s="10" t="s">
        <v>106</v>
      </c>
      <c r="B14" s="10" t="s">
        <v>212</v>
      </c>
      <c r="C14" s="10" t="s">
        <v>213</v>
      </c>
      <c r="D14" s="10" t="s">
        <v>214</v>
      </c>
      <c r="E14" s="10" t="s">
        <v>189</v>
      </c>
      <c r="F14" s="10" t="s">
        <v>221</v>
      </c>
      <c r="G14" s="10" t="s">
        <v>222</v>
      </c>
      <c r="H14" s="10">
        <v>8</v>
      </c>
      <c r="I14" s="11">
        <v>304</v>
      </c>
      <c r="J14" s="10"/>
    </row>
    <row r="15" spans="1:10" ht="14.25">
      <c r="A15" s="10" t="s">
        <v>106</v>
      </c>
      <c r="B15" s="10" t="s">
        <v>212</v>
      </c>
      <c r="C15" s="10" t="s">
        <v>213</v>
      </c>
      <c r="D15" s="10" t="s">
        <v>214</v>
      </c>
      <c r="E15" s="10" t="s">
        <v>189</v>
      </c>
      <c r="F15" s="10" t="s">
        <v>223</v>
      </c>
      <c r="G15" s="10" t="s">
        <v>224</v>
      </c>
      <c r="H15" s="10">
        <v>6</v>
      </c>
      <c r="I15" s="11">
        <v>796</v>
      </c>
      <c r="J15" s="10"/>
    </row>
    <row r="16" spans="1:10" ht="14.25">
      <c r="A16" s="10" t="s">
        <v>106</v>
      </c>
      <c r="B16" s="10" t="s">
        <v>212</v>
      </c>
      <c r="C16" s="10" t="s">
        <v>213</v>
      </c>
      <c r="D16" s="10" t="s">
        <v>214</v>
      </c>
      <c r="E16" s="10" t="s">
        <v>201</v>
      </c>
      <c r="F16" s="10" t="s">
        <v>217</v>
      </c>
      <c r="G16" s="10" t="s">
        <v>218</v>
      </c>
      <c r="H16" s="10">
        <v>81</v>
      </c>
      <c r="I16" s="11">
        <v>50</v>
      </c>
      <c r="J16" s="10"/>
    </row>
    <row r="17" spans="1:10" ht="14.25">
      <c r="A17" s="10" t="s">
        <v>106</v>
      </c>
      <c r="B17" s="10" t="s">
        <v>212</v>
      </c>
      <c r="C17" s="10" t="s">
        <v>213</v>
      </c>
      <c r="D17" s="10" t="s">
        <v>214</v>
      </c>
      <c r="E17" s="10" t="s">
        <v>190</v>
      </c>
      <c r="F17" s="10" t="s">
        <v>225</v>
      </c>
      <c r="G17" s="10" t="s">
        <v>226</v>
      </c>
      <c r="H17" s="10">
        <v>9</v>
      </c>
      <c r="I17" s="11">
        <v>144</v>
      </c>
      <c r="J17" s="10"/>
    </row>
    <row r="18" spans="1:10" ht="14.25">
      <c r="A18" s="10" t="s">
        <v>106</v>
      </c>
      <c r="B18" s="10" t="s">
        <v>212</v>
      </c>
      <c r="C18" s="10" t="s">
        <v>213</v>
      </c>
      <c r="D18" s="10" t="s">
        <v>214</v>
      </c>
      <c r="E18" s="10" t="s">
        <v>190</v>
      </c>
      <c r="F18" s="10" t="s">
        <v>227</v>
      </c>
      <c r="G18" s="10" t="s">
        <v>228</v>
      </c>
      <c r="H18" s="10">
        <v>17</v>
      </c>
      <c r="I18" s="11">
        <v>354</v>
      </c>
      <c r="J18" s="10"/>
    </row>
    <row r="19" spans="1:10" ht="14.25">
      <c r="A19" s="10" t="s">
        <v>106</v>
      </c>
      <c r="B19" s="10" t="s">
        <v>212</v>
      </c>
      <c r="C19" s="10" t="s">
        <v>213</v>
      </c>
      <c r="D19" s="10" t="s">
        <v>214</v>
      </c>
      <c r="E19" s="10" t="s">
        <v>190</v>
      </c>
      <c r="F19" s="10" t="s">
        <v>229</v>
      </c>
      <c r="G19" s="10" t="s">
        <v>230</v>
      </c>
      <c r="H19" s="10">
        <v>20</v>
      </c>
      <c r="I19" s="11">
        <v>368</v>
      </c>
      <c r="J19" s="10"/>
    </row>
    <row r="20" spans="1:10" ht="14.25">
      <c r="A20" s="10" t="s">
        <v>106</v>
      </c>
      <c r="B20" s="10" t="s">
        <v>212</v>
      </c>
      <c r="C20" s="10" t="s">
        <v>213</v>
      </c>
      <c r="D20" s="10" t="s">
        <v>214</v>
      </c>
      <c r="E20" s="10" t="s">
        <v>190</v>
      </c>
      <c r="F20" s="10" t="s">
        <v>231</v>
      </c>
      <c r="G20" s="10" t="s">
        <v>232</v>
      </c>
      <c r="H20" s="10">
        <v>3</v>
      </c>
      <c r="I20" s="11">
        <v>35</v>
      </c>
      <c r="J20" s="10"/>
    </row>
    <row r="21" spans="1:10" ht="14.25">
      <c r="A21" s="10" t="s">
        <v>106</v>
      </c>
      <c r="B21" s="10" t="s">
        <v>212</v>
      </c>
      <c r="C21" s="10" t="s">
        <v>213</v>
      </c>
      <c r="D21" s="10" t="s">
        <v>214</v>
      </c>
      <c r="E21" s="10" t="s">
        <v>190</v>
      </c>
      <c r="F21" s="10" t="s">
        <v>233</v>
      </c>
      <c r="G21" s="10" t="s">
        <v>234</v>
      </c>
      <c r="H21" s="10">
        <v>5</v>
      </c>
      <c r="I21" s="11">
        <v>220</v>
      </c>
      <c r="J21" s="10"/>
    </row>
    <row r="22" spans="1:10" ht="14.25">
      <c r="A22" s="10" t="s">
        <v>106</v>
      </c>
      <c r="B22" s="10" t="s">
        <v>212</v>
      </c>
      <c r="C22" s="10" t="s">
        <v>213</v>
      </c>
      <c r="D22" s="10" t="s">
        <v>214</v>
      </c>
      <c r="E22" s="10" t="s">
        <v>191</v>
      </c>
      <c r="F22" s="10" t="s">
        <v>235</v>
      </c>
      <c r="G22" s="10" t="s">
        <v>235</v>
      </c>
      <c r="H22" s="10">
        <v>3</v>
      </c>
      <c r="I22" s="11">
        <v>46.4</v>
      </c>
      <c r="J22" s="10"/>
    </row>
    <row r="23" spans="1:10" ht="14.25">
      <c r="A23" s="10" t="s">
        <v>106</v>
      </c>
      <c r="B23" s="10" t="s">
        <v>212</v>
      </c>
      <c r="C23" s="10" t="s">
        <v>213</v>
      </c>
      <c r="D23" s="10" t="s">
        <v>214</v>
      </c>
      <c r="E23" s="10" t="s">
        <v>191</v>
      </c>
      <c r="F23" s="10" t="s">
        <v>236</v>
      </c>
      <c r="G23" s="10" t="s">
        <v>237</v>
      </c>
      <c r="H23" s="10">
        <v>32</v>
      </c>
      <c r="I23" s="11">
        <v>217.6</v>
      </c>
      <c r="J23" s="10"/>
    </row>
    <row r="24" spans="1:10" ht="14.25">
      <c r="A24" s="10" t="s">
        <v>106</v>
      </c>
      <c r="B24" s="10" t="s">
        <v>212</v>
      </c>
      <c r="C24" s="10" t="s">
        <v>213</v>
      </c>
      <c r="D24" s="10" t="s">
        <v>214</v>
      </c>
      <c r="E24" s="10" t="s">
        <v>192</v>
      </c>
      <c r="F24" s="10" t="s">
        <v>217</v>
      </c>
      <c r="G24" s="10" t="s">
        <v>218</v>
      </c>
      <c r="H24" s="10">
        <v>81</v>
      </c>
      <c r="I24" s="11">
        <v>170.6</v>
      </c>
      <c r="J24" s="10"/>
    </row>
    <row r="25" spans="1:10" ht="14.25">
      <c r="A25" s="10" t="s">
        <v>106</v>
      </c>
      <c r="B25" s="10" t="s">
        <v>212</v>
      </c>
      <c r="C25" s="10" t="s">
        <v>213</v>
      </c>
      <c r="D25" s="10" t="s">
        <v>214</v>
      </c>
      <c r="E25" s="10" t="s">
        <v>192</v>
      </c>
      <c r="F25" s="10" t="s">
        <v>238</v>
      </c>
      <c r="G25" s="10" t="s">
        <v>239</v>
      </c>
      <c r="H25" s="10">
        <v>14</v>
      </c>
      <c r="I25" s="11">
        <v>272</v>
      </c>
      <c r="J25" s="10"/>
    </row>
    <row r="26" spans="1:10" ht="14.25">
      <c r="A26" s="10" t="s">
        <v>106</v>
      </c>
      <c r="B26" s="10" t="s">
        <v>212</v>
      </c>
      <c r="C26" s="10" t="s">
        <v>213</v>
      </c>
      <c r="D26" s="10" t="s">
        <v>214</v>
      </c>
      <c r="E26" s="10" t="s">
        <v>195</v>
      </c>
      <c r="F26" s="10" t="s">
        <v>240</v>
      </c>
      <c r="G26" s="10" t="s">
        <v>241</v>
      </c>
      <c r="H26" s="10">
        <v>32</v>
      </c>
      <c r="I26" s="11">
        <v>181</v>
      </c>
      <c r="J26" s="10"/>
    </row>
    <row r="27" spans="1:10" ht="14.25">
      <c r="A27" s="10" t="s">
        <v>106</v>
      </c>
      <c r="B27" s="10" t="s">
        <v>212</v>
      </c>
      <c r="C27" s="10" t="s">
        <v>213</v>
      </c>
      <c r="D27" s="10" t="s">
        <v>214</v>
      </c>
      <c r="E27" s="10" t="s">
        <v>195</v>
      </c>
      <c r="F27" s="10" t="s">
        <v>242</v>
      </c>
      <c r="G27" s="10" t="s">
        <v>243</v>
      </c>
      <c r="H27" s="10">
        <v>16</v>
      </c>
      <c r="I27" s="11">
        <v>40</v>
      </c>
      <c r="J27" s="10"/>
    </row>
    <row r="28" spans="1:10" ht="14.25">
      <c r="A28" s="10" t="s">
        <v>106</v>
      </c>
      <c r="B28" s="10" t="s">
        <v>212</v>
      </c>
      <c r="C28" s="10" t="s">
        <v>213</v>
      </c>
      <c r="D28" s="10" t="s">
        <v>214</v>
      </c>
      <c r="E28" s="10" t="s">
        <v>195</v>
      </c>
      <c r="F28" s="10" t="s">
        <v>215</v>
      </c>
      <c r="G28" s="10" t="s">
        <v>244</v>
      </c>
      <c r="H28" s="10">
        <v>1</v>
      </c>
      <c r="I28" s="11">
        <v>1.5</v>
      </c>
      <c r="J28" s="10"/>
    </row>
    <row r="29" spans="1:10" ht="14.25">
      <c r="A29" s="10" t="s">
        <v>106</v>
      </c>
      <c r="B29" s="10" t="s">
        <v>212</v>
      </c>
      <c r="C29" s="10" t="s">
        <v>213</v>
      </c>
      <c r="D29" s="10" t="s">
        <v>214</v>
      </c>
      <c r="E29" s="10" t="s">
        <v>195</v>
      </c>
      <c r="F29" s="10" t="s">
        <v>238</v>
      </c>
      <c r="G29" s="10" t="s">
        <v>245</v>
      </c>
      <c r="H29" s="10">
        <v>32</v>
      </c>
      <c r="I29" s="11">
        <v>874</v>
      </c>
      <c r="J29" s="10"/>
    </row>
    <row r="30" spans="1:10" ht="14.25">
      <c r="A30" s="10" t="s">
        <v>106</v>
      </c>
      <c r="B30" s="10" t="s">
        <v>212</v>
      </c>
      <c r="C30" s="10" t="s">
        <v>213</v>
      </c>
      <c r="D30" s="10" t="s">
        <v>214</v>
      </c>
      <c r="E30" s="10" t="s">
        <v>195</v>
      </c>
      <c r="F30" s="10" t="s">
        <v>246</v>
      </c>
      <c r="G30" s="10" t="s">
        <v>247</v>
      </c>
      <c r="H30" s="10">
        <v>7</v>
      </c>
      <c r="I30" s="11">
        <v>37</v>
      </c>
      <c r="J30" s="10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2:K10"/>
  <sheetViews>
    <sheetView zoomScalePageLayoutView="0" workbookViewId="0" topLeftCell="A13">
      <selection activeCell="L18" sqref="L18"/>
    </sheetView>
  </sheetViews>
  <sheetFormatPr defaultColWidth="9.00390625" defaultRowHeight="13.5"/>
  <cols>
    <col min="1" max="1" width="8.50390625" style="0" customWidth="1"/>
    <col min="2" max="2" width="14.125" style="0" customWidth="1"/>
    <col min="3" max="3" width="8.50390625" style="0" bestFit="1" customWidth="1"/>
    <col min="4" max="4" width="7.875" style="0" customWidth="1"/>
    <col min="5" max="5" width="8.125" style="0" customWidth="1"/>
    <col min="6" max="6" width="7.50390625" style="0" customWidth="1"/>
    <col min="7" max="7" width="7.125" style="0" customWidth="1"/>
    <col min="8" max="8" width="8.25390625" style="0" customWidth="1"/>
    <col min="9" max="9" width="10.125" style="0" customWidth="1"/>
    <col min="10" max="10" width="7.125" style="0" bestFit="1" customWidth="1"/>
    <col min="11" max="11" width="6.875" style="0" customWidth="1"/>
  </cols>
  <sheetData>
    <row r="2" spans="1:11" ht="14.25">
      <c r="A2" s="15" t="s">
        <v>248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9:11" ht="14.25">
      <c r="I3" s="28" t="s">
        <v>2</v>
      </c>
      <c r="J3" s="28"/>
      <c r="K3" s="28"/>
    </row>
    <row r="4" spans="1:11" ht="14.25">
      <c r="A4" s="12" t="s">
        <v>84</v>
      </c>
      <c r="B4" s="12" t="s">
        <v>85</v>
      </c>
      <c r="C4" s="12" t="s">
        <v>86</v>
      </c>
      <c r="D4" s="12" t="s">
        <v>249</v>
      </c>
      <c r="E4" s="12"/>
      <c r="F4" s="12"/>
      <c r="G4" s="12"/>
      <c r="H4" s="12"/>
      <c r="I4" s="12"/>
      <c r="J4" s="12" t="s">
        <v>256</v>
      </c>
      <c r="K4" s="12" t="s">
        <v>250</v>
      </c>
    </row>
    <row r="5" spans="1:11" ht="14.25">
      <c r="A5" s="12"/>
      <c r="B5" s="12"/>
      <c r="C5" s="12"/>
      <c r="D5" s="12" t="s">
        <v>94</v>
      </c>
      <c r="E5" s="23" t="s">
        <v>251</v>
      </c>
      <c r="F5" s="23" t="s">
        <v>252</v>
      </c>
      <c r="G5" s="25" t="s">
        <v>253</v>
      </c>
      <c r="H5" s="26"/>
      <c r="I5" s="27"/>
      <c r="J5" s="12"/>
      <c r="K5" s="12"/>
    </row>
    <row r="6" spans="1:11" ht="34.5" customHeight="1">
      <c r="A6" s="12"/>
      <c r="B6" s="12"/>
      <c r="C6" s="12"/>
      <c r="D6" s="12"/>
      <c r="E6" s="24"/>
      <c r="F6" s="24"/>
      <c r="G6" s="3" t="s">
        <v>94</v>
      </c>
      <c r="H6" s="5" t="s">
        <v>254</v>
      </c>
      <c r="I6" s="5" t="s">
        <v>255</v>
      </c>
      <c r="J6" s="12"/>
      <c r="K6" s="12"/>
    </row>
    <row r="7" spans="1:11" ht="14.25">
      <c r="A7" s="3" t="s">
        <v>96</v>
      </c>
      <c r="B7" s="3" t="s">
        <v>96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4.25">
      <c r="A8" s="3"/>
      <c r="B8" s="3" t="s">
        <v>86</v>
      </c>
      <c r="C8" s="4">
        <v>183</v>
      </c>
      <c r="D8" s="4">
        <v>183</v>
      </c>
      <c r="E8" s="4">
        <v>58</v>
      </c>
      <c r="F8" s="4">
        <v>55</v>
      </c>
      <c r="G8" s="4">
        <v>70</v>
      </c>
      <c r="H8" s="4"/>
      <c r="I8" s="4">
        <v>70</v>
      </c>
      <c r="J8" s="3"/>
      <c r="K8" s="3"/>
    </row>
    <row r="9" spans="1:11" ht="14.25">
      <c r="A9" s="3"/>
      <c r="B9" s="3"/>
      <c r="C9" s="4">
        <v>183</v>
      </c>
      <c r="D9" s="4">
        <v>183</v>
      </c>
      <c r="E9" s="4">
        <v>58</v>
      </c>
      <c r="F9" s="4">
        <v>55</v>
      </c>
      <c r="G9" s="4">
        <v>70</v>
      </c>
      <c r="H9" s="4"/>
      <c r="I9" s="4">
        <v>70</v>
      </c>
      <c r="J9" s="3"/>
      <c r="K9" s="3"/>
    </row>
    <row r="10" spans="1:11" ht="14.25">
      <c r="A10" s="3" t="s">
        <v>97</v>
      </c>
      <c r="B10" s="3" t="s">
        <v>98</v>
      </c>
      <c r="C10" s="4">
        <v>183</v>
      </c>
      <c r="D10" s="4">
        <v>183</v>
      </c>
      <c r="E10" s="4">
        <v>58</v>
      </c>
      <c r="F10" s="4">
        <v>55</v>
      </c>
      <c r="G10" s="4">
        <v>70</v>
      </c>
      <c r="H10" s="4"/>
      <c r="I10" s="4">
        <v>70</v>
      </c>
      <c r="J10" s="3"/>
      <c r="K10" s="3"/>
    </row>
  </sheetData>
  <sheetProtection/>
  <mergeCells count="12">
    <mergeCell ref="G5:I5"/>
    <mergeCell ref="I3:K3"/>
    <mergeCell ref="A2:K2"/>
    <mergeCell ref="D4:I4"/>
    <mergeCell ref="E5:E6"/>
    <mergeCell ref="F5:F6"/>
    <mergeCell ref="A4:A6"/>
    <mergeCell ref="B4:B6"/>
    <mergeCell ref="C4:C6"/>
    <mergeCell ref="D5:D6"/>
    <mergeCell ref="J4:J6"/>
    <mergeCell ref="K4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2016-03-30T02:30:26Z</dcterms:modified>
  <cp:category/>
  <cp:version/>
  <cp:contentType/>
  <cp:contentStatus/>
</cp:coreProperties>
</file>