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firstSheet="13" activeTab="13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'部门综合预算收入总表'!$A$1:$P$10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'部门综合预算一般公共预算拨款“三公”经费、会议费、培训费表'!$A$1:$K$10</definedName>
    <definedName name="_xlnm.Print_Area" localSheetId="7">'部门综合预算一般公共预算基本支出明细表（按功能科目分）'!$A$1:$F$12</definedName>
    <definedName name="_xlnm.Print_Area" localSheetId="5">'部门综合预算一般公共预算支出明细表（按功能科目分）'!$A$1:$G$15</definedName>
    <definedName name="_xlnm.Print_Area" localSheetId="6">'部门综合预算一般公共预算支出明细表（按经济分类科目分）'!$A$1:$G$31</definedName>
    <definedName name="_xlnm.Print_Area" localSheetId="12">'部门综合预算政府采购（资产配置、购买服务）预算表'!$A$1:$L$98</definedName>
    <definedName name="_xlnm.Print_Area" localSheetId="9">'部门综合预算政府性基金收支表'!$A$1:$F$26</definedName>
    <definedName name="_xlnm.Print_Area" localSheetId="3">'部门综合预算支出总表'!$A$1:$N$10</definedName>
    <definedName name="_xlnm.Print_Area" localSheetId="10">'部门综合预算专项业务经费支出表'!$A$1:$D$30</definedName>
    <definedName name="_xlnm.Print_Area" localSheetId="8">'部门综合预一般公共预算基本支出明细表（按经济分类科目分）'!$A$1:$F$28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<sst xmlns="http://schemas.openxmlformats.org/spreadsheetml/2006/main" count="1360" uniqueCount="401">
  <si>
    <t>中文图书</t>
  </si>
  <si>
    <t>油压传动轴承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</si>
  <si>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</si>
  <si>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</si>
  <si>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</si>
  <si>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</si>
  <si>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>干燥室</t>
  </si>
  <si>
    <t xml:space="preserve">    转移性支出</t>
  </si>
  <si>
    <t xml:space="preserve">    2130122</t>
  </si>
  <si>
    <t>支出总计</t>
  </si>
  <si>
    <t>系统集成及网络工程</t>
  </si>
  <si>
    <t xml:space="preserve">      图书购置费</t>
  </si>
  <si>
    <t xml:space="preserve">  5、教育支出</t>
  </si>
  <si>
    <t>规格型号</t>
  </si>
  <si>
    <t>对个人和家庭的补助</t>
  </si>
  <si>
    <t xml:space="preserve">  2、上级补助收入</t>
  </si>
  <si>
    <t>光电探测器</t>
  </si>
  <si>
    <t>一、政府性基金拨款</t>
  </si>
  <si>
    <t xml:space="preserve">    校舍维修及线路改造项目</t>
  </si>
  <si>
    <t xml:space="preserve">  12、城乡社区支出</t>
  </si>
  <si>
    <t xml:space="preserve">  30211</t>
  </si>
  <si>
    <t>卡塞格林望远镜</t>
  </si>
  <si>
    <t>八、资源勘探信息等支出</t>
  </si>
  <si>
    <t xml:space="preserve">  电费</t>
  </si>
  <si>
    <t>99</t>
  </si>
  <si>
    <t>部门预算</t>
  </si>
  <si>
    <t>13</t>
  </si>
  <si>
    <t>电导率测试仪</t>
  </si>
  <si>
    <t xml:space="preserve">  23、预备费</t>
  </si>
  <si>
    <t xml:space="preserve">       (6)债务利息支出</t>
  </si>
  <si>
    <t xml:space="preserve">    学科平台建设</t>
  </si>
  <si>
    <t xml:space="preserve">      数字化校园建设</t>
  </si>
  <si>
    <t xml:space="preserve">      其中：纳入财政专户管理的收费</t>
  </si>
  <si>
    <t xml:space="preserve">      学校科学研究条件建设项目（科研购置）</t>
  </si>
  <si>
    <t xml:space="preserve">  30101</t>
  </si>
  <si>
    <t>空压机</t>
  </si>
  <si>
    <t>十五、债务发行费用支出</t>
  </si>
  <si>
    <t>收入总计</t>
  </si>
  <si>
    <t>支                        出</t>
  </si>
  <si>
    <t>世界名校公开课</t>
  </si>
  <si>
    <t>实验室设备</t>
  </si>
  <si>
    <t>上级补助收入</t>
  </si>
  <si>
    <t xml:space="preserve">       (10)其他支出</t>
  </si>
  <si>
    <t xml:space="preserve">  30202</t>
  </si>
  <si>
    <t>试验机等</t>
  </si>
  <si>
    <t xml:space="preserve">      标志性成果培育计划</t>
  </si>
  <si>
    <t xml:space="preserve">  30206</t>
  </si>
  <si>
    <t>一般公共预算拨款</t>
  </si>
  <si>
    <t>七、交通运输支出</t>
  </si>
  <si>
    <t xml:space="preserve">      因公出国出境经费</t>
  </si>
  <si>
    <t>上年结转</t>
  </si>
  <si>
    <t>因公出国（境）费用</t>
  </si>
  <si>
    <t xml:space="preserve">  其他对个人和家庭补助</t>
  </si>
  <si>
    <t>农林水支出</t>
  </si>
  <si>
    <t>测试仪</t>
  </si>
  <si>
    <t>未安排支出的实户资金</t>
  </si>
  <si>
    <t>超声波焊接机</t>
  </si>
  <si>
    <t>试验机等实验室装置</t>
  </si>
  <si>
    <t>其他办公自动化设备</t>
  </si>
  <si>
    <t xml:space="preserve">  (1)工资福利支出</t>
  </si>
  <si>
    <t>2017年部门综合预算一般公共预算拨款“三公”经费及会议费、培训费支出预算表</t>
  </si>
  <si>
    <t>泰克数字示波器</t>
  </si>
  <si>
    <t xml:space="preserve">  住房改革支出</t>
  </si>
  <si>
    <t xml:space="preserve">  6、其他收入</t>
  </si>
  <si>
    <t xml:space="preserve">    数字化校园建设</t>
  </si>
  <si>
    <t xml:space="preserve">      结转自筹基建</t>
  </si>
  <si>
    <t>其他资本性支出</t>
  </si>
  <si>
    <t>213</t>
  </si>
  <si>
    <t xml:space="preserve">      农机新机具研发</t>
  </si>
  <si>
    <t>二、部门管理的专项资金(未分解部分)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</si>
  <si>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</si>
  <si>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</si>
  <si>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</si>
  <si>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</si>
  <si>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>本年支出合计</t>
  </si>
  <si>
    <t>体育设备</t>
  </si>
  <si>
    <t xml:space="preserve">  30311</t>
  </si>
  <si>
    <t xml:space="preserve">  21、粮油物资储备支出</t>
  </si>
  <si>
    <t>移动图书馆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</si>
  <si>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</si>
  <si>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</si>
  <si>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</si>
  <si>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</si>
  <si>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</si>
  <si>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14、交通运输支出</t>
  </si>
  <si>
    <t xml:space="preserve">    出国出境经费</t>
  </si>
  <si>
    <t>合计</t>
  </si>
  <si>
    <t>项    目</t>
  </si>
  <si>
    <t>涂布机</t>
  </si>
  <si>
    <t>消防系统维保</t>
  </si>
  <si>
    <t>教学设备</t>
  </si>
  <si>
    <t>五、对附属单位补助支出</t>
  </si>
  <si>
    <t xml:space="preserve">    对企事业单位的补助</t>
  </si>
  <si>
    <t xml:space="preserve">  17、金融支出</t>
  </si>
  <si>
    <t>篮球等体育器材</t>
  </si>
  <si>
    <t>2017年部门综合预算政府采购（资产配置、购买服务）预算表</t>
  </si>
  <si>
    <t>支出经济科目（按大类）</t>
  </si>
  <si>
    <t xml:space="preserve">  11、节能环保支出</t>
  </si>
  <si>
    <t xml:space="preserve">  绩效工资</t>
  </si>
  <si>
    <t xml:space="preserve">  13、农林水支出</t>
  </si>
  <si>
    <t>303</t>
  </si>
  <si>
    <t xml:space="preserve">    高等教育</t>
  </si>
  <si>
    <t>公共预算拨款</t>
  </si>
  <si>
    <t>维修改造等</t>
  </si>
  <si>
    <t>变频调速风机及气缸和气动元件轴承</t>
  </si>
  <si>
    <t xml:space="preserve">  208003</t>
  </si>
  <si>
    <t xml:space="preserve">    其中：财政拨款资金结转</t>
  </si>
  <si>
    <t>CNKI（中国知识网）</t>
  </si>
  <si>
    <t xml:space="preserve">    工资福利支出</t>
  </si>
  <si>
    <t xml:space="preserve">  3、事业收入</t>
  </si>
  <si>
    <t>波长计</t>
  </si>
  <si>
    <t>真空泵</t>
  </si>
  <si>
    <t>一般公共预算拨款安排的“三公”经费预算</t>
  </si>
  <si>
    <t>十四、债务付息支出</t>
  </si>
  <si>
    <t>十一、其他支出</t>
  </si>
  <si>
    <t xml:space="preserve">  30212</t>
  </si>
  <si>
    <t>单位负责人签章：       财务负责人签章：        制表人签章：</t>
  </si>
  <si>
    <t>热封机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</si>
  <si>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</si>
  <si>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</si>
  <si>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</si>
  <si>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</si>
  <si>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软件开发设计及升级</t>
  </si>
  <si>
    <t xml:space="preserve">  普通教育</t>
  </si>
  <si>
    <t>2017年部门综合预算收支总表</t>
  </si>
  <si>
    <t>三、上缴上级支出</t>
  </si>
  <si>
    <t xml:space="preserve">  公务用车运行维护费</t>
  </si>
  <si>
    <t>功能科目编码</t>
  </si>
  <si>
    <t>人机界面电气控制器件</t>
  </si>
  <si>
    <t xml:space="preserve">  采暖补贴</t>
  </si>
  <si>
    <t>教育教学管理等软件</t>
  </si>
  <si>
    <t>310</t>
  </si>
  <si>
    <t>summon外文发现</t>
  </si>
  <si>
    <t>2017年部门综合预算一般公共预算支出明细表（按功能科目分）</t>
  </si>
  <si>
    <t xml:space="preserve">  5、附属单位上缴收入</t>
  </si>
  <si>
    <t xml:space="preserve">  水费</t>
  </si>
  <si>
    <t>221</t>
  </si>
  <si>
    <t>部门管理的专项资金（未分解部分）</t>
  </si>
  <si>
    <t>服务器</t>
  </si>
  <si>
    <t>变频电机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</si>
  <si>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</si>
  <si>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</si>
  <si>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</si>
  <si>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</si>
  <si>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</si>
  <si>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6、科学技术支出</t>
  </si>
  <si>
    <t>类</t>
  </si>
  <si>
    <t>铬粉等原材料</t>
  </si>
  <si>
    <t xml:space="preserve">      虚拟仿真实验平台及新专业建设项目</t>
  </si>
  <si>
    <t>三、社会保障和就业支出</t>
  </si>
  <si>
    <t xml:space="preserve">  物业管理费</t>
  </si>
  <si>
    <t xml:space="preserve">  其他工资福利支出</t>
  </si>
  <si>
    <t xml:space="preserve">  2、政府性基金拨款</t>
  </si>
  <si>
    <t>综合实验楼建设曲江宿舍楼建设</t>
  </si>
  <si>
    <t>预算金额</t>
  </si>
  <si>
    <t xml:space="preserve">       其中：专项资金列入部门预算的项目</t>
  </si>
  <si>
    <t xml:space="preserve">  办公费</t>
  </si>
  <si>
    <t xml:space="preserve">    其他支出</t>
  </si>
  <si>
    <t xml:space="preserve">  22、国有资本经营预算支出</t>
  </si>
  <si>
    <t>Nd:YAG 种子注入激光器</t>
  </si>
  <si>
    <t>交换机</t>
  </si>
  <si>
    <t xml:space="preserve">  2、专项业务经费支出</t>
  </si>
  <si>
    <t xml:space="preserve">       (3)对个人和家庭的补助</t>
  </si>
  <si>
    <t xml:space="preserve">    日常教学材料公共服务购置经费</t>
  </si>
  <si>
    <t xml:space="preserve">  其他商品和服务支出</t>
  </si>
  <si>
    <t>Φ500mm Cr2系列合金轧辊钢涂布钢辊</t>
  </si>
  <si>
    <t>项目简介</t>
  </si>
  <si>
    <t>预算数</t>
  </si>
  <si>
    <t>部门管理的专项资金名称</t>
  </si>
  <si>
    <t xml:space="preserve">      领军人才工程建设经费</t>
  </si>
  <si>
    <t>事业单位经营收入</t>
  </si>
  <si>
    <t>其中：专项资金列入部门预算项目</t>
  </si>
  <si>
    <t xml:space="preserve">       (5)转移性支出</t>
  </si>
  <si>
    <t xml:space="preserve">  31006</t>
  </si>
  <si>
    <t xml:space="preserve">    (2)政府性基金拨款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</si>
  <si>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</si>
  <si>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</si>
  <si>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</si>
  <si>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</si>
  <si>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</si>
  <si>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>公务接待费</t>
  </si>
  <si>
    <t>烘箱</t>
  </si>
  <si>
    <t xml:space="preserve">      学校科学研究项目（学校科研）</t>
  </si>
  <si>
    <t>单位编码</t>
  </si>
  <si>
    <t xml:space="preserve">  (8)基本建设支出</t>
  </si>
  <si>
    <t>球磨机</t>
  </si>
  <si>
    <t>四、节能环保支出</t>
  </si>
  <si>
    <t xml:space="preserve">  21301</t>
  </si>
  <si>
    <t>其中：专项资金列入部门预算的项目</t>
  </si>
  <si>
    <t xml:space="preserve">    (3)国有资本经营预算收入</t>
  </si>
  <si>
    <t>单位：万元</t>
  </si>
  <si>
    <t>报送日期：   年   月   日</t>
  </si>
  <si>
    <t>EI工程索引</t>
  </si>
  <si>
    <t>02</t>
  </si>
  <si>
    <t>15至20m2干燥室（岩棉，玻镁板构造）</t>
  </si>
  <si>
    <t>高精度水份监测设备</t>
  </si>
  <si>
    <t xml:space="preserve">  7、文化体育与传媒支出</t>
  </si>
  <si>
    <t>302</t>
  </si>
  <si>
    <t>工资福利支出</t>
  </si>
  <si>
    <t>小计</t>
  </si>
  <si>
    <t>图书及档案管理</t>
  </si>
  <si>
    <t xml:space="preserve">  27、债务付息支出</t>
  </si>
  <si>
    <t xml:space="preserve">      科技创新团队建设计划</t>
  </si>
  <si>
    <t xml:space="preserve">  9、社会保险基金支出</t>
  </si>
  <si>
    <t xml:space="preserve">  5、对附属单位补助支出</t>
  </si>
  <si>
    <t xml:space="preserve">      校舍维修及线路改造项目</t>
  </si>
  <si>
    <t xml:space="preserve">  19、国土海洋气象等支出</t>
  </si>
  <si>
    <t xml:space="preserve">  因公出国（境）费用</t>
  </si>
  <si>
    <t xml:space="preserve">  1、一般公共预算拨款</t>
  </si>
  <si>
    <t>招生就业宣传册等印刷</t>
  </si>
  <si>
    <t>人民数据、中国共产党文献信息库</t>
  </si>
  <si>
    <t xml:space="preserve">  30299</t>
  </si>
  <si>
    <t xml:space="preserve">  30217</t>
  </si>
  <si>
    <t>培训费</t>
  </si>
  <si>
    <t>高精度水份（测量范围：0-500ppm）及氧份分析（0-1000ppm）设备</t>
  </si>
  <si>
    <t>储能焊接机</t>
  </si>
  <si>
    <t>真空手套箱</t>
  </si>
  <si>
    <t>段切机</t>
  </si>
  <si>
    <t>二、文化体育与传媒支出</t>
  </si>
  <si>
    <t xml:space="preserve">    2050205</t>
  </si>
  <si>
    <t>备注</t>
  </si>
  <si>
    <t>家具</t>
  </si>
  <si>
    <t xml:space="preserve">  其他社会保障缴费</t>
  </si>
  <si>
    <t xml:space="preserve">  28、债务发行费用支出</t>
  </si>
  <si>
    <t>外文原版期刊</t>
  </si>
  <si>
    <t>有机玻璃模型等教学模型</t>
  </si>
  <si>
    <t>采购项目</t>
  </si>
  <si>
    <t xml:space="preserve">    结转自筹基建</t>
  </si>
  <si>
    <t xml:space="preserve">    对个人和家庭的补助</t>
  </si>
  <si>
    <t>其他收入</t>
  </si>
  <si>
    <t xml:space="preserve">       (4)其他资本性支出</t>
  </si>
  <si>
    <t xml:space="preserve">  30107</t>
  </si>
  <si>
    <t xml:space="preserve">  (5)转移性支出</t>
  </si>
  <si>
    <t>交换机等网络设备</t>
  </si>
  <si>
    <t xml:space="preserve">  西安理工大学</t>
  </si>
  <si>
    <t>高速离心机</t>
  </si>
  <si>
    <t xml:space="preserve">  30208</t>
  </si>
  <si>
    <t>十三、债务还本支出</t>
  </si>
  <si>
    <t>Taylor &amp; Franci ST科技库</t>
  </si>
  <si>
    <t>火灾自动报警维修保养</t>
  </si>
  <si>
    <t xml:space="preserve">    债务还本支出</t>
  </si>
  <si>
    <t xml:space="preserve">  24、其他支出</t>
  </si>
  <si>
    <t xml:space="preserve">    </t>
  </si>
  <si>
    <t>**</t>
  </si>
  <si>
    <t>中国科学引文索引</t>
  </si>
  <si>
    <t>2017年部门综合预算政府性基金收支表</t>
  </si>
  <si>
    <t>收                   入</t>
  </si>
  <si>
    <t>电池测试柜</t>
  </si>
  <si>
    <t>专项资金数额</t>
  </si>
  <si>
    <t>钢木结构中央实验台</t>
  </si>
  <si>
    <t>商品和服务支出</t>
  </si>
  <si>
    <t xml:space="preserve">  20502</t>
  </si>
  <si>
    <t>四、事业单位经营支出</t>
  </si>
  <si>
    <t>清粉机</t>
  </si>
  <si>
    <t>六、农林水支出</t>
  </si>
  <si>
    <t xml:space="preserve">  取暖费</t>
  </si>
  <si>
    <t>计算机打印机等</t>
  </si>
  <si>
    <t>精密纠偏机及配件工具</t>
  </si>
  <si>
    <t xml:space="preserve">      学科平台建设</t>
  </si>
  <si>
    <t>政府性基金拨款</t>
  </si>
  <si>
    <t xml:space="preserve">    图书购置费</t>
  </si>
  <si>
    <t>项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</si>
  <si>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</si>
  <si>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</si>
  <si>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</si>
  <si>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</si>
  <si>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专项购置经费</t>
  </si>
  <si>
    <t>款</t>
  </si>
  <si>
    <t>九、商业服务等支出</t>
  </si>
  <si>
    <t>小型辊压机</t>
  </si>
  <si>
    <t xml:space="preserve">  30399</t>
  </si>
  <si>
    <t xml:space="preserve">    学校科学研究条件建设项目（科研购置）</t>
  </si>
  <si>
    <t xml:space="preserve">       (4)对企事业单位的补助</t>
  </si>
  <si>
    <t xml:space="preserve">       (8)基本建设支出</t>
  </si>
  <si>
    <t xml:space="preserve">      标志性教学成果资助项目</t>
  </si>
  <si>
    <t>结转下年</t>
  </si>
  <si>
    <t xml:space="preserve">    教学研究设备购置</t>
  </si>
  <si>
    <t xml:space="preserve">    2210201</t>
  </si>
  <si>
    <t xml:space="preserve">  1、一般公共服务支出</t>
  </si>
  <si>
    <t>会议费</t>
  </si>
  <si>
    <t>公用经费支出</t>
  </si>
  <si>
    <t>特制全钢制通风柜</t>
  </si>
  <si>
    <t xml:space="preserve">    维修改造经费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</si>
  <si>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</si>
  <si>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</si>
  <si>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</si>
  <si>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</si>
  <si>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</si>
  <si>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</si>
  <si>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</si>
  <si>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</si>
  <si>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真空干燥箱</t>
  </si>
  <si>
    <t>专项业务经费支出</t>
  </si>
  <si>
    <t xml:space="preserve">  16、商业服务业等支出</t>
  </si>
  <si>
    <t>05</t>
  </si>
  <si>
    <t>说明</t>
  </si>
  <si>
    <t>单位名称</t>
  </si>
  <si>
    <t xml:space="preserve">    (1)一般公共预算拨款</t>
  </si>
  <si>
    <t>01</t>
  </si>
  <si>
    <t>库仑法卡尔费休水分检测仪</t>
  </si>
  <si>
    <t xml:space="preserve">    农业生产支持补贴</t>
  </si>
  <si>
    <t xml:space="preserve">  25、转移性支出</t>
  </si>
  <si>
    <t>分析检验设备</t>
  </si>
  <si>
    <t>（公章）</t>
  </si>
  <si>
    <t>真空封装机</t>
  </si>
  <si>
    <t>JCR期刊引用报告</t>
  </si>
  <si>
    <t xml:space="preserve">  农业</t>
  </si>
  <si>
    <t>西安理工大学</t>
  </si>
  <si>
    <t>301</t>
  </si>
  <si>
    <t>2017年部门综合预算专项业务经费支出表</t>
  </si>
  <si>
    <t xml:space="preserve">  住房公积金</t>
  </si>
  <si>
    <t>低露点（-60℃）除湿系统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</si>
  <si>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</si>
  <si>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</si>
  <si>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</si>
  <si>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</si>
  <si>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</si>
  <si>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</si>
  <si>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</si>
  <si>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>2017年部门综合预算收入总表</t>
  </si>
  <si>
    <t>光度计等分析检验设备</t>
  </si>
  <si>
    <t>一、科学技术支出</t>
  </si>
  <si>
    <t>实验零件加工</t>
  </si>
  <si>
    <t xml:space="preserve">  26、债务还本支出</t>
  </si>
  <si>
    <t>SCI科学引文索引</t>
  </si>
  <si>
    <t>住房保障支出</t>
  </si>
  <si>
    <t>2017年部门综合预算支出总表</t>
  </si>
  <si>
    <t xml:space="preserve">  基本工资</t>
  </si>
  <si>
    <t>2017年部门综合预算报表</t>
  </si>
  <si>
    <t xml:space="preserve">    208003</t>
  </si>
  <si>
    <t>项目金额</t>
  </si>
  <si>
    <t xml:space="preserve">  (9)其他资本性支出</t>
  </si>
  <si>
    <t xml:space="preserve">  30108</t>
  </si>
  <si>
    <t xml:space="preserve">  30104</t>
  </si>
  <si>
    <t>2017年部门综合预算一般公共预算基本支出明细表（按经济分类科目分）</t>
  </si>
  <si>
    <t>消防设备</t>
  </si>
  <si>
    <t xml:space="preserve">  18、援助其他地区支出</t>
  </si>
  <si>
    <t xml:space="preserve">  30207</t>
  </si>
  <si>
    <t xml:space="preserve">  (6)债务利息支出</t>
  </si>
  <si>
    <t>办公桌椅等</t>
  </si>
  <si>
    <t>滤光片</t>
  </si>
  <si>
    <t>CPCI国际会议索引</t>
  </si>
  <si>
    <t xml:space="preserve">    基本建设支出</t>
  </si>
  <si>
    <t>2017年部门综合预算财政拨款收支总表</t>
  </si>
  <si>
    <t>系统集成、网络工程*</t>
  </si>
  <si>
    <t>2017年部门综合预算一般公共预算基本支出明细表（按功能科目分）</t>
  </si>
  <si>
    <t xml:space="preserve">  大型修缮</t>
  </si>
  <si>
    <t xml:space="preserve">      协同创新中心建设经费</t>
  </si>
  <si>
    <t xml:space="preserve">      教学研究设备购置</t>
  </si>
  <si>
    <t>连续水热反应釜</t>
  </si>
  <si>
    <t xml:space="preserve">  邮电费</t>
  </si>
  <si>
    <t>2017年部门综合预算一般公共预算支出明细表（按经济分类科目分）</t>
  </si>
  <si>
    <t>超星发现</t>
  </si>
  <si>
    <t>百链云图书馆</t>
  </si>
  <si>
    <t>黑板、连排椅</t>
  </si>
  <si>
    <t xml:space="preserve">    履职专项业务经费</t>
  </si>
  <si>
    <t xml:space="preserve">      日常教学材料公共服务购置经费</t>
  </si>
  <si>
    <t>功能科目名称</t>
  </si>
  <si>
    <t>其他货物</t>
  </si>
  <si>
    <t xml:space="preserve">    虚拟仿真实验平台及新专业建设项目</t>
  </si>
  <si>
    <t>专项资金使用情况简介</t>
  </si>
  <si>
    <t>停车场划线等</t>
  </si>
  <si>
    <t>事业收入</t>
  </si>
  <si>
    <t xml:space="preserve">       (1)工资福利支出</t>
  </si>
  <si>
    <t>投影机</t>
  </si>
  <si>
    <t>台式计算机</t>
  </si>
  <si>
    <t>书籍报刊等</t>
  </si>
  <si>
    <t>公务用车购置及运行维护费</t>
  </si>
  <si>
    <t>铬粉等其他货物</t>
  </si>
  <si>
    <t>制冷温度控制系统</t>
  </si>
  <si>
    <t xml:space="preserve">         非财政拨款资金结余</t>
  </si>
  <si>
    <t>人员经费支出</t>
  </si>
  <si>
    <t>校准仪</t>
  </si>
  <si>
    <t>Φ300mmCr2系列合金压料钢辊</t>
  </si>
  <si>
    <t xml:space="preserve">  30314</t>
  </si>
  <si>
    <t xml:space="preserve">  4、公共安全支出</t>
  </si>
  <si>
    <t>干涉标准具</t>
  </si>
  <si>
    <t>再生风机空气循环系统设备</t>
  </si>
  <si>
    <t>十二、转移性支出</t>
  </si>
  <si>
    <t xml:space="preserve">  印刷费</t>
  </si>
  <si>
    <t>投影仪</t>
  </si>
  <si>
    <t>读秀知识库</t>
  </si>
  <si>
    <t xml:space="preserve">  (10)其他支出</t>
  </si>
  <si>
    <t>灭火器</t>
  </si>
  <si>
    <t xml:space="preserve">      省政府支持高水平大学专项补助项目-西安理工大学电力增容项目</t>
  </si>
  <si>
    <t xml:space="preserve">  (3)对个人和家庭的补助</t>
  </si>
  <si>
    <t>一、部门预算</t>
  </si>
  <si>
    <t>新建工程、基本建设工程</t>
  </si>
  <si>
    <t xml:space="preserve">  差旅费</t>
  </si>
  <si>
    <t xml:space="preserve">  15、资源勘探信息等支出</t>
  </si>
  <si>
    <t>露点测试仪</t>
  </si>
  <si>
    <t xml:space="preserve">    债务利息支出</t>
  </si>
  <si>
    <t xml:space="preserve">       (2)商品和服务支出</t>
  </si>
  <si>
    <t xml:space="preserve">  2、外交支出</t>
  </si>
  <si>
    <t>多工位手套箱</t>
  </si>
  <si>
    <t>205</t>
  </si>
  <si>
    <t>计算服务器等教育技术装备</t>
  </si>
  <si>
    <t>控制PLC伺服电机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</si>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</sst>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>
      <alignment horizontal="right" vertical="center" wrapText="1"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328</v>
      </c>
    </row>
    <row r="2" spans="1:16" ht="93.75" customHeight="1">
      <c r="A2" s="57" t="s">
        <v>307</v>
      </c>
      <c r="N2" s="2"/>
      <c r="O2" s="2"/>
      <c r="P2" s="56">
        <v>67992.25</v>
      </c>
    </row>
    <row r="3" spans="1:14" ht="81.75" customHeight="1">
      <c r="A3" s="55" t="s">
        <v>303</v>
      </c>
      <c r="K3" s="2"/>
      <c r="L3" s="2"/>
      <c r="M3" s="2"/>
      <c r="N3" s="2"/>
    </row>
    <row r="4" ht="81.75" customHeight="1">
      <c r="A4" s="3" t="s">
        <v>191</v>
      </c>
    </row>
    <row r="5" ht="70.5" customHeight="1">
      <c r="A5" s="3" t="s">
        <v>116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245</v>
      </c>
      <c r="B2" s="7"/>
      <c r="C2" s="7"/>
      <c r="D2" s="7"/>
      <c r="E2" s="7"/>
      <c r="F2" s="7"/>
    </row>
    <row r="3" spans="1:6" ht="22.5" customHeight="1">
      <c r="A3" s="68"/>
      <c r="B3" s="68"/>
      <c r="C3" s="8"/>
      <c r="D3" s="8"/>
      <c r="E3" s="9"/>
      <c r="F3" s="10" t="s">
        <v>190</v>
      </c>
    </row>
    <row r="4" spans="1:6" ht="22.5" customHeight="1">
      <c r="A4" s="69" t="s">
        <v>246</v>
      </c>
      <c r="B4" s="69"/>
      <c r="C4" s="69" t="s">
        <v>38</v>
      </c>
      <c r="D4" s="69"/>
      <c r="E4" s="69"/>
      <c r="F4" s="69"/>
    </row>
    <row r="5" spans="1:6" ht="22.5" customHeight="1">
      <c r="A5" s="19" t="s">
        <v>87</v>
      </c>
      <c r="B5" s="19" t="s">
        <v>167</v>
      </c>
      <c r="C5" s="19" t="s">
        <v>71</v>
      </c>
      <c r="D5" s="20" t="s">
        <v>167</v>
      </c>
      <c r="E5" s="19" t="s">
        <v>96</v>
      </c>
      <c r="F5" s="19" t="s">
        <v>167</v>
      </c>
    </row>
    <row r="6" spans="1:6" ht="22.5" customHeight="1">
      <c r="A6" s="24" t="s">
        <v>17</v>
      </c>
      <c r="B6" s="59">
        <v>0</v>
      </c>
      <c r="C6" s="36" t="s">
        <v>321</v>
      </c>
      <c r="D6" s="58">
        <v>0</v>
      </c>
      <c r="E6" s="35" t="s">
        <v>178</v>
      </c>
      <c r="F6" s="58">
        <v>0</v>
      </c>
    </row>
    <row r="7" spans="1:6" ht="22.5" customHeight="1">
      <c r="A7" s="44"/>
      <c r="B7" s="28"/>
      <c r="C7" s="36" t="s">
        <v>218</v>
      </c>
      <c r="D7" s="58">
        <v>0</v>
      </c>
      <c r="E7" s="23" t="s">
        <v>108</v>
      </c>
      <c r="F7" s="58">
        <v>0</v>
      </c>
    </row>
    <row r="8" spans="1:8" ht="22.5" customHeight="1">
      <c r="A8" s="44"/>
      <c r="B8" s="28"/>
      <c r="C8" s="36" t="s">
        <v>149</v>
      </c>
      <c r="D8" s="58">
        <v>0</v>
      </c>
      <c r="E8" s="23" t="s">
        <v>80</v>
      </c>
      <c r="F8" s="58">
        <v>0</v>
      </c>
      <c r="H8" s="2"/>
    </row>
    <row r="9" spans="1:6" ht="22.5" customHeight="1">
      <c r="A9" s="24"/>
      <c r="B9" s="28"/>
      <c r="C9" s="36" t="s">
        <v>186</v>
      </c>
      <c r="D9" s="58">
        <v>0</v>
      </c>
      <c r="E9" s="23" t="s">
        <v>228</v>
      </c>
      <c r="F9" s="58">
        <v>0</v>
      </c>
    </row>
    <row r="10" spans="1:7" ht="22.5" customHeight="1">
      <c r="A10" s="24"/>
      <c r="B10" s="28"/>
      <c r="C10" s="36" t="s">
        <v>177</v>
      </c>
      <c r="D10" s="58">
        <v>0</v>
      </c>
      <c r="E10" s="23" t="s">
        <v>289</v>
      </c>
      <c r="F10" s="58">
        <v>0</v>
      </c>
      <c r="G10" s="2"/>
    </row>
    <row r="11" spans="1:7" ht="22.5" customHeight="1">
      <c r="A11" s="44"/>
      <c r="B11" s="28"/>
      <c r="C11" s="36" t="s">
        <v>254</v>
      </c>
      <c r="D11" s="58">
        <v>0</v>
      </c>
      <c r="E11" s="23" t="s">
        <v>288</v>
      </c>
      <c r="F11" s="58">
        <v>0</v>
      </c>
      <c r="G11" s="2"/>
    </row>
    <row r="12" spans="1:7" ht="22.5" customHeight="1">
      <c r="A12" s="44"/>
      <c r="B12" s="28"/>
      <c r="C12" s="36" t="s">
        <v>48</v>
      </c>
      <c r="D12" s="58">
        <v>0</v>
      </c>
      <c r="E12" s="23" t="s">
        <v>108</v>
      </c>
      <c r="F12" s="58">
        <v>0</v>
      </c>
      <c r="G12" s="2"/>
    </row>
    <row r="13" spans="1:7" ht="22.5" customHeight="1">
      <c r="A13" s="29"/>
      <c r="B13" s="28"/>
      <c r="C13" s="36" t="s">
        <v>22</v>
      </c>
      <c r="D13" s="58">
        <v>0</v>
      </c>
      <c r="E13" s="23" t="s">
        <v>80</v>
      </c>
      <c r="F13" s="58">
        <v>0</v>
      </c>
      <c r="G13" s="2"/>
    </row>
    <row r="14" spans="1:6" ht="22.5" customHeight="1">
      <c r="A14" s="29"/>
      <c r="B14" s="28"/>
      <c r="C14" s="36" t="s">
        <v>268</v>
      </c>
      <c r="D14" s="58">
        <v>0</v>
      </c>
      <c r="E14" s="23" t="s">
        <v>228</v>
      </c>
      <c r="F14" s="58">
        <v>0</v>
      </c>
    </row>
    <row r="15" spans="1:6" ht="22.5" customHeight="1">
      <c r="A15" s="29"/>
      <c r="B15" s="28"/>
      <c r="C15" s="36" t="s">
        <v>79</v>
      </c>
      <c r="D15" s="58">
        <v>0</v>
      </c>
      <c r="E15" s="23" t="s">
        <v>92</v>
      </c>
      <c r="F15" s="58">
        <v>0</v>
      </c>
    </row>
    <row r="16" spans="1:8" ht="22.5" customHeight="1">
      <c r="A16" s="31"/>
      <c r="B16" s="30"/>
      <c r="C16" s="36" t="s">
        <v>114</v>
      </c>
      <c r="D16" s="58">
        <v>0</v>
      </c>
      <c r="E16" s="23" t="s">
        <v>7</v>
      </c>
      <c r="F16" s="58">
        <v>0</v>
      </c>
      <c r="H16" s="2"/>
    </row>
    <row r="17" spans="1:6" ht="22.5" customHeight="1">
      <c r="A17" s="32"/>
      <c r="B17" s="30"/>
      <c r="C17" s="36" t="s">
        <v>378</v>
      </c>
      <c r="D17" s="58">
        <v>0</v>
      </c>
      <c r="E17" s="23" t="s">
        <v>391</v>
      </c>
      <c r="F17" s="58">
        <v>0</v>
      </c>
    </row>
    <row r="18" spans="1:6" ht="22.5" customHeight="1">
      <c r="A18" s="32"/>
      <c r="B18" s="30"/>
      <c r="C18" s="36" t="s">
        <v>237</v>
      </c>
      <c r="D18" s="58">
        <v>0</v>
      </c>
      <c r="E18" s="23" t="s">
        <v>240</v>
      </c>
      <c r="F18" s="58">
        <v>0</v>
      </c>
    </row>
    <row r="19" spans="1:6" ht="22.5" customHeight="1">
      <c r="A19" s="29"/>
      <c r="B19" s="30"/>
      <c r="C19" s="36" t="s">
        <v>113</v>
      </c>
      <c r="D19" s="58">
        <v>0</v>
      </c>
      <c r="E19" s="23" t="s">
        <v>342</v>
      </c>
      <c r="F19" s="58">
        <v>0</v>
      </c>
    </row>
    <row r="20" spans="1:6" ht="22.5" customHeight="1">
      <c r="A20" s="29"/>
      <c r="B20" s="28"/>
      <c r="C20" s="36" t="s">
        <v>36</v>
      </c>
      <c r="D20" s="58">
        <v>0</v>
      </c>
      <c r="E20" s="23" t="s">
        <v>289</v>
      </c>
      <c r="F20" s="58">
        <v>0</v>
      </c>
    </row>
    <row r="21" spans="1:6" ht="22.5" customHeight="1">
      <c r="A21" s="31"/>
      <c r="B21" s="28"/>
      <c r="C21" s="32"/>
      <c r="D21" s="22"/>
      <c r="E21" s="23" t="s">
        <v>157</v>
      </c>
      <c r="F21" s="58">
        <v>0</v>
      </c>
    </row>
    <row r="22" spans="1:6" ht="18" customHeight="1">
      <c r="A22" s="32"/>
      <c r="B22" s="28"/>
      <c r="C22" s="32"/>
      <c r="D22" s="22"/>
      <c r="E22" s="34" t="s">
        <v>125</v>
      </c>
      <c r="F22" s="58">
        <v>0</v>
      </c>
    </row>
    <row r="23" spans="1:6" ht="19.5" customHeight="1">
      <c r="A23" s="32"/>
      <c r="B23" s="28"/>
      <c r="C23" s="32"/>
      <c r="D23" s="22"/>
      <c r="E23" s="34" t="s">
        <v>252</v>
      </c>
      <c r="F23" s="58">
        <v>0</v>
      </c>
    </row>
    <row r="24" spans="1:6" ht="21.75" customHeight="1">
      <c r="A24" s="32"/>
      <c r="B24" s="28"/>
      <c r="C24" s="36"/>
      <c r="D24" s="37"/>
      <c r="E24" s="34" t="s">
        <v>91</v>
      </c>
      <c r="F24" s="58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83</v>
      </c>
      <c r="B26" s="30">
        <f>SUM(B6,B9,B10,B12,B13,B14,B15)</f>
        <v>0</v>
      </c>
      <c r="C26" s="20" t="s">
        <v>74</v>
      </c>
      <c r="D26" s="37">
        <f>SUM(D6:D20)</f>
        <v>0</v>
      </c>
      <c r="E26" s="20" t="s">
        <v>74</v>
      </c>
      <c r="F26" s="38">
        <f>SUM(F6,F11,F21,F22,F23)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309</v>
      </c>
      <c r="B2" s="11"/>
      <c r="C2" s="11"/>
      <c r="D2" s="11"/>
    </row>
    <row r="3" ht="22.5" customHeight="1">
      <c r="D3" s="12" t="s">
        <v>190</v>
      </c>
    </row>
    <row r="4" spans="1:4" ht="22.5" customHeight="1">
      <c r="A4" s="47" t="s">
        <v>183</v>
      </c>
      <c r="B4" s="48" t="s">
        <v>140</v>
      </c>
      <c r="C4" s="47" t="s">
        <v>330</v>
      </c>
      <c r="D4" s="47" t="s">
        <v>166</v>
      </c>
    </row>
    <row r="5" spans="1:4" ht="15.75" customHeight="1">
      <c r="A5" s="46" t="s">
        <v>243</v>
      </c>
      <c r="B5" s="46" t="s">
        <v>243</v>
      </c>
      <c r="C5" s="46">
        <v>1</v>
      </c>
      <c r="D5" s="49" t="s">
        <v>243</v>
      </c>
    </row>
    <row r="6" spans="1:4" ht="12.75" customHeight="1">
      <c r="A6" s="63"/>
      <c r="B6" s="63" t="s">
        <v>86</v>
      </c>
      <c r="C6" s="58">
        <v>31980</v>
      </c>
      <c r="D6" s="63"/>
    </row>
    <row r="7" spans="1:4" ht="12.75" customHeight="1">
      <c r="A7" s="63"/>
      <c r="B7" s="63"/>
      <c r="C7" s="58">
        <v>31980</v>
      </c>
      <c r="D7" s="63"/>
    </row>
    <row r="8" spans="1:4" ht="12.75" customHeight="1">
      <c r="A8" s="63" t="s">
        <v>105</v>
      </c>
      <c r="B8" s="63" t="s">
        <v>234</v>
      </c>
      <c r="C8" s="58">
        <v>31980</v>
      </c>
      <c r="D8" s="63"/>
    </row>
    <row r="9" spans="1:4" ht="12.75" customHeight="1">
      <c r="A9" s="63"/>
      <c r="B9" s="63" t="s">
        <v>85</v>
      </c>
      <c r="C9" s="58">
        <v>58</v>
      </c>
      <c r="D9" s="63"/>
    </row>
    <row r="10" spans="1:4" ht="12.75" customHeight="1">
      <c r="A10" s="63" t="s">
        <v>242</v>
      </c>
      <c r="B10" s="63" t="s">
        <v>49</v>
      </c>
      <c r="C10" s="58">
        <v>58</v>
      </c>
      <c r="D10" s="63"/>
    </row>
    <row r="11" spans="1:4" ht="12.75" customHeight="1">
      <c r="A11" s="63"/>
      <c r="B11" s="63" t="s">
        <v>282</v>
      </c>
      <c r="C11" s="58">
        <v>823</v>
      </c>
      <c r="D11" s="63"/>
    </row>
    <row r="12" spans="1:4" ht="12.75" customHeight="1">
      <c r="A12" s="63" t="s">
        <v>242</v>
      </c>
      <c r="B12" s="63" t="s">
        <v>384</v>
      </c>
      <c r="C12" s="58">
        <v>823</v>
      </c>
      <c r="D12" s="63"/>
    </row>
    <row r="13" spans="1:4" ht="12.75" customHeight="1">
      <c r="A13" s="63"/>
      <c r="B13" s="63" t="s">
        <v>266</v>
      </c>
      <c r="C13" s="58">
        <v>3645</v>
      </c>
      <c r="D13" s="63"/>
    </row>
    <row r="14" spans="1:4" ht="12.75" customHeight="1">
      <c r="A14" s="63" t="s">
        <v>242</v>
      </c>
      <c r="B14" s="63" t="s">
        <v>65</v>
      </c>
      <c r="C14" s="58">
        <v>3645</v>
      </c>
      <c r="D14" s="63"/>
    </row>
    <row r="15" spans="1:4" ht="12.75" customHeight="1">
      <c r="A15" s="63"/>
      <c r="B15" s="63" t="s">
        <v>355</v>
      </c>
      <c r="C15" s="58">
        <v>27454</v>
      </c>
      <c r="D15" s="63"/>
    </row>
    <row r="16" spans="1:4" ht="12.75" customHeight="1">
      <c r="A16" s="63" t="s">
        <v>242</v>
      </c>
      <c r="B16" s="63" t="s">
        <v>148</v>
      </c>
      <c r="C16" s="58">
        <v>977</v>
      </c>
      <c r="D16" s="63"/>
    </row>
    <row r="17" spans="1:4" ht="12.75" customHeight="1">
      <c r="A17" s="63" t="s">
        <v>242</v>
      </c>
      <c r="B17" s="63" t="s">
        <v>348</v>
      </c>
      <c r="C17" s="58">
        <v>400</v>
      </c>
      <c r="D17" s="63"/>
    </row>
    <row r="18" spans="1:4" ht="12.75" customHeight="1">
      <c r="A18" s="63" t="s">
        <v>242</v>
      </c>
      <c r="B18" s="63" t="s">
        <v>31</v>
      </c>
      <c r="C18" s="58">
        <v>500</v>
      </c>
      <c r="D18" s="63"/>
    </row>
    <row r="19" spans="1:4" ht="12.75" customHeight="1">
      <c r="A19" s="63" t="s">
        <v>242</v>
      </c>
      <c r="B19" s="63" t="s">
        <v>205</v>
      </c>
      <c r="C19" s="58">
        <v>700</v>
      </c>
      <c r="D19" s="63"/>
    </row>
    <row r="20" spans="1:4" ht="12.75" customHeight="1">
      <c r="A20" s="63" t="s">
        <v>242</v>
      </c>
      <c r="B20" s="63" t="s">
        <v>11</v>
      </c>
      <c r="C20" s="58">
        <v>650</v>
      </c>
      <c r="D20" s="63"/>
    </row>
    <row r="21" spans="1:4" ht="12.75" customHeight="1">
      <c r="A21" s="63" t="s">
        <v>242</v>
      </c>
      <c r="B21" s="63" t="s">
        <v>45</v>
      </c>
      <c r="C21" s="58">
        <v>1100</v>
      </c>
      <c r="D21" s="63"/>
    </row>
    <row r="22" spans="1:4" ht="12.75" customHeight="1">
      <c r="A22" s="63" t="s">
        <v>242</v>
      </c>
      <c r="B22" s="63" t="s">
        <v>202</v>
      </c>
      <c r="C22" s="58">
        <v>682</v>
      </c>
      <c r="D22" s="63"/>
    </row>
    <row r="23" spans="1:4" ht="12.75" customHeight="1">
      <c r="A23" s="63" t="s">
        <v>242</v>
      </c>
      <c r="B23" s="63" t="s">
        <v>182</v>
      </c>
      <c r="C23" s="58">
        <v>16000</v>
      </c>
      <c r="D23" s="63"/>
    </row>
    <row r="24" spans="1:4" ht="12.75" customHeight="1">
      <c r="A24" s="63" t="s">
        <v>242</v>
      </c>
      <c r="B24" s="63" t="s">
        <v>258</v>
      </c>
      <c r="C24" s="58">
        <v>400</v>
      </c>
      <c r="D24" s="63"/>
    </row>
    <row r="25" spans="1:4" ht="12.75" customHeight="1">
      <c r="A25" s="63" t="s">
        <v>242</v>
      </c>
      <c r="B25" s="63" t="s">
        <v>347</v>
      </c>
      <c r="C25" s="58">
        <v>200</v>
      </c>
      <c r="D25" s="63"/>
    </row>
    <row r="26" spans="1:4" ht="12.75" customHeight="1">
      <c r="A26" s="63" t="s">
        <v>242</v>
      </c>
      <c r="B26" s="63" t="s">
        <v>274</v>
      </c>
      <c r="C26" s="58">
        <v>345</v>
      </c>
      <c r="D26" s="63"/>
    </row>
    <row r="27" spans="1:4" ht="12.75" customHeight="1">
      <c r="A27" s="63" t="s">
        <v>242</v>
      </c>
      <c r="B27" s="63" t="s">
        <v>169</v>
      </c>
      <c r="C27" s="58">
        <v>600</v>
      </c>
      <c r="D27" s="63"/>
    </row>
    <row r="28" spans="1:4" ht="12.75" customHeight="1">
      <c r="A28" s="63" t="s">
        <v>242</v>
      </c>
      <c r="B28" s="63" t="s">
        <v>356</v>
      </c>
      <c r="C28" s="58">
        <v>1140</v>
      </c>
      <c r="D28" s="63"/>
    </row>
    <row r="29" spans="1:4" ht="12.75" customHeight="1">
      <c r="A29" s="63" t="s">
        <v>242</v>
      </c>
      <c r="B29" s="63" t="s">
        <v>33</v>
      </c>
      <c r="C29" s="58">
        <v>3750</v>
      </c>
      <c r="D29" s="63"/>
    </row>
    <row r="30" spans="1:4" ht="12.75" customHeight="1">
      <c r="A30" s="63" t="s">
        <v>242</v>
      </c>
      <c r="B30" s="63" t="s">
        <v>68</v>
      </c>
      <c r="C30" s="58">
        <v>10</v>
      </c>
      <c r="D30" s="63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118</v>
      </c>
      <c r="B2" s="11"/>
      <c r="C2" s="11"/>
      <c r="D2" s="11"/>
    </row>
    <row r="3" ht="22.5" customHeight="1">
      <c r="D3" s="12" t="s">
        <v>190</v>
      </c>
    </row>
    <row r="4" spans="1:4" ht="22.5" customHeight="1">
      <c r="A4" s="47" t="s">
        <v>183</v>
      </c>
      <c r="B4" s="48" t="s">
        <v>168</v>
      </c>
      <c r="C4" s="47" t="s">
        <v>248</v>
      </c>
      <c r="D4" s="47" t="s">
        <v>360</v>
      </c>
    </row>
    <row r="5" spans="1:4" ht="15.75" customHeight="1">
      <c r="A5" s="46" t="s">
        <v>243</v>
      </c>
      <c r="B5" s="46" t="s">
        <v>243</v>
      </c>
      <c r="C5" s="46">
        <v>1</v>
      </c>
      <c r="D5" s="49" t="s">
        <v>243</v>
      </c>
    </row>
    <row r="6" spans="1:4" ht="12.75" customHeight="1">
      <c r="A6" s="63"/>
      <c r="B6" s="63"/>
      <c r="C6" s="58"/>
      <c r="D6" s="63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"/>
    </row>
    <row r="2" spans="1:12" ht="23.25" customHeight="1">
      <c r="A2" s="11" t="s">
        <v>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26.25" customHeight="1">
      <c r="L3" s="12" t="s">
        <v>190</v>
      </c>
    </row>
    <row r="4" spans="1:12" ht="18" customHeight="1">
      <c r="A4" s="70" t="s">
        <v>399</v>
      </c>
      <c r="B4" s="70"/>
      <c r="C4" s="70"/>
      <c r="D4" s="70" t="s">
        <v>183</v>
      </c>
      <c r="E4" s="70" t="s">
        <v>226</v>
      </c>
      <c r="F4" s="70" t="s">
        <v>120</v>
      </c>
      <c r="G4" s="70" t="s">
        <v>13</v>
      </c>
      <c r="H4" s="70" t="s">
        <v>82</v>
      </c>
      <c r="I4" s="70" t="s">
        <v>175</v>
      </c>
      <c r="J4" s="70"/>
      <c r="K4" s="70" t="s">
        <v>154</v>
      </c>
      <c r="L4" s="71" t="s">
        <v>295</v>
      </c>
    </row>
    <row r="5" spans="1:12" ht="18" customHeight="1">
      <c r="A5" s="47" t="s">
        <v>146</v>
      </c>
      <c r="B5" s="47" t="s">
        <v>267</v>
      </c>
      <c r="C5" s="47" t="s">
        <v>261</v>
      </c>
      <c r="D5" s="70"/>
      <c r="E5" s="70"/>
      <c r="F5" s="70"/>
      <c r="G5" s="70"/>
      <c r="H5" s="70"/>
      <c r="I5" s="45" t="s">
        <v>146</v>
      </c>
      <c r="J5" s="45" t="s">
        <v>267</v>
      </c>
      <c r="K5" s="70"/>
      <c r="L5" s="71"/>
    </row>
    <row r="6" spans="1:12" ht="12.75" customHeight="1">
      <c r="A6" s="46" t="s">
        <v>243</v>
      </c>
      <c r="B6" s="46" t="s">
        <v>243</v>
      </c>
      <c r="C6" s="46" t="s">
        <v>243</v>
      </c>
      <c r="D6" s="46" t="s">
        <v>243</v>
      </c>
      <c r="E6" s="46" t="s">
        <v>243</v>
      </c>
      <c r="F6" s="46" t="s">
        <v>243</v>
      </c>
      <c r="G6" s="46" t="s">
        <v>243</v>
      </c>
      <c r="H6" s="46">
        <v>1</v>
      </c>
      <c r="I6" s="46" t="s">
        <v>243</v>
      </c>
      <c r="J6" s="46" t="s">
        <v>243</v>
      </c>
      <c r="K6" s="46">
        <v>2</v>
      </c>
      <c r="L6" s="46" t="s">
        <v>243</v>
      </c>
    </row>
    <row r="7" spans="1:12" ht="12.75" customHeight="1">
      <c r="A7" s="64"/>
      <c r="B7" s="64"/>
      <c r="C7" s="64"/>
      <c r="D7" s="64"/>
      <c r="E7" s="64" t="s">
        <v>86</v>
      </c>
      <c r="F7" s="64"/>
      <c r="G7" s="64"/>
      <c r="H7" s="66"/>
      <c r="I7" s="67"/>
      <c r="J7" s="67"/>
      <c r="K7" s="59">
        <v>10750</v>
      </c>
      <c r="L7" s="63"/>
    </row>
    <row r="8" spans="1:12" ht="12.75" customHeight="1">
      <c r="A8" s="64"/>
      <c r="B8" s="64"/>
      <c r="C8" s="64"/>
      <c r="D8" s="64"/>
      <c r="E8" s="64"/>
      <c r="F8" s="64"/>
      <c r="G8" s="64"/>
      <c r="H8" s="66"/>
      <c r="I8" s="67"/>
      <c r="J8" s="67"/>
      <c r="K8" s="59">
        <v>10750</v>
      </c>
      <c r="L8" s="63"/>
    </row>
    <row r="9" spans="1:12" ht="12.75" customHeight="1">
      <c r="A9" s="64"/>
      <c r="B9" s="64"/>
      <c r="C9" s="64"/>
      <c r="D9" s="64" t="s">
        <v>105</v>
      </c>
      <c r="E9" s="64" t="s">
        <v>234</v>
      </c>
      <c r="F9" s="64"/>
      <c r="G9" s="64"/>
      <c r="H9" s="66"/>
      <c r="I9" s="67"/>
      <c r="J9" s="67"/>
      <c r="K9" s="59">
        <v>10750</v>
      </c>
      <c r="L9" s="63"/>
    </row>
    <row r="10" spans="1:13" ht="12.75" customHeight="1">
      <c r="A10" s="64" t="s">
        <v>395</v>
      </c>
      <c r="B10" s="64" t="s">
        <v>193</v>
      </c>
      <c r="C10" s="64" t="s">
        <v>294</v>
      </c>
      <c r="D10" s="64" t="s">
        <v>329</v>
      </c>
      <c r="E10" s="64" t="s">
        <v>359</v>
      </c>
      <c r="F10" s="64" t="s">
        <v>40</v>
      </c>
      <c r="G10" s="64" t="s">
        <v>6</v>
      </c>
      <c r="H10" s="66">
        <v>1</v>
      </c>
      <c r="I10" s="67" t="s">
        <v>197</v>
      </c>
      <c r="J10" s="67" t="s">
        <v>24</v>
      </c>
      <c r="K10" s="59">
        <v>28</v>
      </c>
      <c r="L10" s="63"/>
      <c r="M10" s="2"/>
    </row>
    <row r="11" spans="1:13" ht="12.75" customHeight="1">
      <c r="A11" s="64" t="s">
        <v>395</v>
      </c>
      <c r="B11" s="64" t="s">
        <v>193</v>
      </c>
      <c r="C11" s="64" t="s">
        <v>294</v>
      </c>
      <c r="D11" s="64" t="s">
        <v>329</v>
      </c>
      <c r="E11" s="64" t="s">
        <v>359</v>
      </c>
      <c r="F11" s="64" t="s">
        <v>40</v>
      </c>
      <c r="G11" s="64" t="s">
        <v>27</v>
      </c>
      <c r="H11" s="66">
        <v>1</v>
      </c>
      <c r="I11" s="67" t="s">
        <v>197</v>
      </c>
      <c r="J11" s="67" t="s">
        <v>24</v>
      </c>
      <c r="K11" s="59">
        <v>1.5</v>
      </c>
      <c r="L11" s="63"/>
      <c r="M11" s="2"/>
    </row>
    <row r="12" spans="1:13" ht="12.75" customHeight="1">
      <c r="A12" s="64" t="s">
        <v>395</v>
      </c>
      <c r="B12" s="64" t="s">
        <v>193</v>
      </c>
      <c r="C12" s="64" t="s">
        <v>294</v>
      </c>
      <c r="D12" s="64" t="s">
        <v>329</v>
      </c>
      <c r="E12" s="64" t="s">
        <v>359</v>
      </c>
      <c r="F12" s="64" t="s">
        <v>40</v>
      </c>
      <c r="G12" s="64" t="s">
        <v>185</v>
      </c>
      <c r="H12" s="66">
        <v>1</v>
      </c>
      <c r="I12" s="67" t="s">
        <v>197</v>
      </c>
      <c r="J12" s="67" t="s">
        <v>24</v>
      </c>
      <c r="K12" s="59">
        <v>3</v>
      </c>
      <c r="L12" s="63"/>
      <c r="M12" s="2"/>
    </row>
    <row r="13" spans="1:13" ht="12.75" customHeight="1">
      <c r="A13" s="64" t="s">
        <v>395</v>
      </c>
      <c r="B13" s="64" t="s">
        <v>193</v>
      </c>
      <c r="C13" s="64" t="s">
        <v>294</v>
      </c>
      <c r="D13" s="64" t="s">
        <v>329</v>
      </c>
      <c r="E13" s="64" t="s">
        <v>359</v>
      </c>
      <c r="F13" s="64" t="s">
        <v>40</v>
      </c>
      <c r="G13" s="64" t="s">
        <v>217</v>
      </c>
      <c r="H13" s="66">
        <v>1</v>
      </c>
      <c r="I13" s="67" t="s">
        <v>197</v>
      </c>
      <c r="J13" s="67" t="s">
        <v>24</v>
      </c>
      <c r="K13" s="59">
        <v>1.5</v>
      </c>
      <c r="L13" s="63"/>
      <c r="M13" s="2"/>
    </row>
    <row r="14" spans="1:12" ht="12.75" customHeight="1">
      <c r="A14" s="64" t="s">
        <v>395</v>
      </c>
      <c r="B14" s="64" t="s">
        <v>193</v>
      </c>
      <c r="C14" s="64" t="s">
        <v>294</v>
      </c>
      <c r="D14" s="64" t="s">
        <v>329</v>
      </c>
      <c r="E14" s="64" t="s">
        <v>359</v>
      </c>
      <c r="F14" s="64" t="s">
        <v>40</v>
      </c>
      <c r="G14" s="64" t="s">
        <v>57</v>
      </c>
      <c r="H14" s="66">
        <v>53</v>
      </c>
      <c r="I14" s="67" t="s">
        <v>197</v>
      </c>
      <c r="J14" s="67" t="s">
        <v>24</v>
      </c>
      <c r="K14" s="59">
        <v>812.5</v>
      </c>
      <c r="L14" s="63"/>
    </row>
    <row r="15" spans="1:12" ht="12.75" customHeight="1">
      <c r="A15" s="64" t="s">
        <v>395</v>
      </c>
      <c r="B15" s="64" t="s">
        <v>193</v>
      </c>
      <c r="C15" s="64" t="s">
        <v>294</v>
      </c>
      <c r="D15" s="64" t="s">
        <v>329</v>
      </c>
      <c r="E15" s="64" t="s">
        <v>359</v>
      </c>
      <c r="F15" s="64" t="s">
        <v>40</v>
      </c>
      <c r="G15" s="64" t="s">
        <v>299</v>
      </c>
      <c r="H15" s="66">
        <v>1</v>
      </c>
      <c r="I15" s="67" t="s">
        <v>197</v>
      </c>
      <c r="J15" s="67" t="s">
        <v>24</v>
      </c>
      <c r="K15" s="59">
        <v>2</v>
      </c>
      <c r="L15" s="63"/>
    </row>
    <row r="16" spans="1:12" ht="12.75" customHeight="1">
      <c r="A16" s="64" t="s">
        <v>395</v>
      </c>
      <c r="B16" s="64" t="s">
        <v>193</v>
      </c>
      <c r="C16" s="64" t="s">
        <v>294</v>
      </c>
      <c r="D16" s="64" t="s">
        <v>329</v>
      </c>
      <c r="E16" s="64" t="s">
        <v>359</v>
      </c>
      <c r="F16" s="64" t="s">
        <v>40</v>
      </c>
      <c r="G16" s="64" t="s">
        <v>216</v>
      </c>
      <c r="H16" s="66">
        <v>1</v>
      </c>
      <c r="I16" s="67" t="s">
        <v>197</v>
      </c>
      <c r="J16" s="67" t="s">
        <v>24</v>
      </c>
      <c r="K16" s="59">
        <v>18</v>
      </c>
      <c r="L16" s="63"/>
    </row>
    <row r="17" spans="1:12" ht="12.75" customHeight="1">
      <c r="A17" s="64" t="s">
        <v>395</v>
      </c>
      <c r="B17" s="64" t="s">
        <v>193</v>
      </c>
      <c r="C17" s="64" t="s">
        <v>294</v>
      </c>
      <c r="D17" s="64" t="s">
        <v>329</v>
      </c>
      <c r="E17" s="64" t="s">
        <v>359</v>
      </c>
      <c r="F17" s="64" t="s">
        <v>40</v>
      </c>
      <c r="G17" s="64" t="s">
        <v>281</v>
      </c>
      <c r="H17" s="66">
        <v>1</v>
      </c>
      <c r="I17" s="67" t="s">
        <v>197</v>
      </c>
      <c r="J17" s="67" t="s">
        <v>24</v>
      </c>
      <c r="K17" s="59">
        <v>2</v>
      </c>
      <c r="L17" s="63"/>
    </row>
    <row r="18" spans="1:12" ht="12.75" customHeight="1">
      <c r="A18" s="64" t="s">
        <v>395</v>
      </c>
      <c r="B18" s="64" t="s">
        <v>193</v>
      </c>
      <c r="C18" s="64" t="s">
        <v>294</v>
      </c>
      <c r="D18" s="64" t="s">
        <v>329</v>
      </c>
      <c r="E18" s="64" t="s">
        <v>359</v>
      </c>
      <c r="F18" s="64" t="s">
        <v>40</v>
      </c>
      <c r="G18" s="64" t="s">
        <v>35</v>
      </c>
      <c r="H18" s="66">
        <v>1</v>
      </c>
      <c r="I18" s="67" t="s">
        <v>197</v>
      </c>
      <c r="J18" s="67" t="s">
        <v>24</v>
      </c>
      <c r="K18" s="59">
        <v>5</v>
      </c>
      <c r="L18" s="63"/>
    </row>
    <row r="19" spans="1:12" ht="12.75" customHeight="1">
      <c r="A19" s="64" t="s">
        <v>395</v>
      </c>
      <c r="B19" s="64" t="s">
        <v>193</v>
      </c>
      <c r="C19" s="64" t="s">
        <v>294</v>
      </c>
      <c r="D19" s="64" t="s">
        <v>329</v>
      </c>
      <c r="E19" s="64" t="s">
        <v>359</v>
      </c>
      <c r="F19" s="64" t="s">
        <v>40</v>
      </c>
      <c r="G19" s="64" t="s">
        <v>235</v>
      </c>
      <c r="H19" s="66">
        <v>1</v>
      </c>
      <c r="I19" s="67" t="s">
        <v>197</v>
      </c>
      <c r="J19" s="67" t="s">
        <v>24</v>
      </c>
      <c r="K19" s="59">
        <v>2</v>
      </c>
      <c r="L19" s="63"/>
    </row>
    <row r="20" spans="1:12" ht="12.75" customHeight="1">
      <c r="A20" s="64" t="s">
        <v>395</v>
      </c>
      <c r="B20" s="64" t="s">
        <v>193</v>
      </c>
      <c r="C20" s="64" t="s">
        <v>294</v>
      </c>
      <c r="D20" s="64" t="s">
        <v>329</v>
      </c>
      <c r="E20" s="64" t="s">
        <v>359</v>
      </c>
      <c r="F20" s="64" t="s">
        <v>40</v>
      </c>
      <c r="G20" s="64" t="s">
        <v>304</v>
      </c>
      <c r="H20" s="66">
        <v>1</v>
      </c>
      <c r="I20" s="67" t="s">
        <v>197</v>
      </c>
      <c r="J20" s="67" t="s">
        <v>24</v>
      </c>
      <c r="K20" s="59">
        <v>3.5</v>
      </c>
      <c r="L20" s="63"/>
    </row>
    <row r="21" spans="1:12" ht="12.75" customHeight="1">
      <c r="A21" s="64" t="s">
        <v>395</v>
      </c>
      <c r="B21" s="64" t="s">
        <v>193</v>
      </c>
      <c r="C21" s="64" t="s">
        <v>294</v>
      </c>
      <c r="D21" s="64" t="s">
        <v>329</v>
      </c>
      <c r="E21" s="64" t="s">
        <v>359</v>
      </c>
      <c r="F21" s="64" t="s">
        <v>40</v>
      </c>
      <c r="G21" s="64" t="s">
        <v>253</v>
      </c>
      <c r="H21" s="66">
        <v>1</v>
      </c>
      <c r="I21" s="67" t="s">
        <v>197</v>
      </c>
      <c r="J21" s="67" t="s">
        <v>24</v>
      </c>
      <c r="K21" s="59">
        <v>1.5</v>
      </c>
      <c r="L21" s="63"/>
    </row>
    <row r="22" spans="1:12" ht="12.75" customHeight="1">
      <c r="A22" s="64" t="s">
        <v>395</v>
      </c>
      <c r="B22" s="64" t="s">
        <v>193</v>
      </c>
      <c r="C22" s="64" t="s">
        <v>294</v>
      </c>
      <c r="D22" s="64" t="s">
        <v>329</v>
      </c>
      <c r="E22" s="64" t="s">
        <v>359</v>
      </c>
      <c r="F22" s="64" t="s">
        <v>40</v>
      </c>
      <c r="G22" s="64" t="s">
        <v>369</v>
      </c>
      <c r="H22" s="66">
        <v>1</v>
      </c>
      <c r="I22" s="67" t="s">
        <v>197</v>
      </c>
      <c r="J22" s="67" t="s">
        <v>24</v>
      </c>
      <c r="K22" s="59">
        <v>7.5</v>
      </c>
      <c r="L22" s="63"/>
    </row>
    <row r="23" spans="1:12" ht="12.75" customHeight="1">
      <c r="A23" s="64" t="s">
        <v>395</v>
      </c>
      <c r="B23" s="64" t="s">
        <v>193</v>
      </c>
      <c r="C23" s="64" t="s">
        <v>294</v>
      </c>
      <c r="D23" s="64" t="s">
        <v>329</v>
      </c>
      <c r="E23" s="64" t="s">
        <v>359</v>
      </c>
      <c r="F23" s="64" t="s">
        <v>40</v>
      </c>
      <c r="G23" s="64" t="s">
        <v>390</v>
      </c>
      <c r="H23" s="66">
        <v>1</v>
      </c>
      <c r="I23" s="67" t="s">
        <v>197</v>
      </c>
      <c r="J23" s="67" t="s">
        <v>24</v>
      </c>
      <c r="K23" s="59">
        <v>2</v>
      </c>
      <c r="L23" s="63"/>
    </row>
    <row r="24" spans="1:12" ht="12.75" customHeight="1">
      <c r="A24" s="64" t="s">
        <v>395</v>
      </c>
      <c r="B24" s="64" t="s">
        <v>193</v>
      </c>
      <c r="C24" s="64" t="s">
        <v>294</v>
      </c>
      <c r="D24" s="64" t="s">
        <v>329</v>
      </c>
      <c r="E24" s="64" t="s">
        <v>359</v>
      </c>
      <c r="F24" s="64" t="s">
        <v>40</v>
      </c>
      <c r="G24" s="64" t="s">
        <v>249</v>
      </c>
      <c r="H24" s="66">
        <v>1</v>
      </c>
      <c r="I24" s="67" t="s">
        <v>197</v>
      </c>
      <c r="J24" s="67" t="s">
        <v>24</v>
      </c>
      <c r="K24" s="59">
        <v>1</v>
      </c>
      <c r="L24" s="63"/>
    </row>
    <row r="25" spans="1:12" ht="12.75" customHeight="1">
      <c r="A25" s="64" t="s">
        <v>395</v>
      </c>
      <c r="B25" s="64" t="s">
        <v>193</v>
      </c>
      <c r="C25" s="64" t="s">
        <v>294</v>
      </c>
      <c r="D25" s="64" t="s">
        <v>329</v>
      </c>
      <c r="E25" s="64" t="s">
        <v>359</v>
      </c>
      <c r="F25" s="64" t="s">
        <v>40</v>
      </c>
      <c r="G25" s="64" t="s">
        <v>195</v>
      </c>
      <c r="H25" s="66">
        <v>1</v>
      </c>
      <c r="I25" s="67" t="s">
        <v>197</v>
      </c>
      <c r="J25" s="67" t="s">
        <v>24</v>
      </c>
      <c r="K25" s="59">
        <v>6</v>
      </c>
      <c r="L25" s="63"/>
    </row>
    <row r="26" spans="1:12" ht="12.75" customHeight="1">
      <c r="A26" s="64" t="s">
        <v>395</v>
      </c>
      <c r="B26" s="64" t="s">
        <v>193</v>
      </c>
      <c r="C26" s="64" t="s">
        <v>294</v>
      </c>
      <c r="D26" s="64" t="s">
        <v>329</v>
      </c>
      <c r="E26" s="64" t="s">
        <v>359</v>
      </c>
      <c r="F26" s="64" t="s">
        <v>40</v>
      </c>
      <c r="G26" s="64" t="s">
        <v>247</v>
      </c>
      <c r="H26" s="66">
        <v>2</v>
      </c>
      <c r="I26" s="67" t="s">
        <v>197</v>
      </c>
      <c r="J26" s="67" t="s">
        <v>24</v>
      </c>
      <c r="K26" s="59">
        <v>30</v>
      </c>
      <c r="L26" s="63"/>
    </row>
    <row r="27" spans="1:12" ht="12.75" customHeight="1">
      <c r="A27" s="64" t="s">
        <v>395</v>
      </c>
      <c r="B27" s="64" t="s">
        <v>193</v>
      </c>
      <c r="C27" s="64" t="s">
        <v>294</v>
      </c>
      <c r="D27" s="64" t="s">
        <v>329</v>
      </c>
      <c r="E27" s="64" t="s">
        <v>359</v>
      </c>
      <c r="F27" s="64" t="s">
        <v>40</v>
      </c>
      <c r="G27" s="64" t="s">
        <v>215</v>
      </c>
      <c r="H27" s="66">
        <v>1</v>
      </c>
      <c r="I27" s="67" t="s">
        <v>197</v>
      </c>
      <c r="J27" s="67" t="s">
        <v>24</v>
      </c>
      <c r="K27" s="59">
        <v>2</v>
      </c>
      <c r="L27" s="63"/>
    </row>
    <row r="28" spans="1:12" ht="12.75" customHeight="1">
      <c r="A28" s="64" t="s">
        <v>395</v>
      </c>
      <c r="B28" s="64" t="s">
        <v>193</v>
      </c>
      <c r="C28" s="64" t="s">
        <v>294</v>
      </c>
      <c r="D28" s="64" t="s">
        <v>329</v>
      </c>
      <c r="E28" s="64" t="s">
        <v>359</v>
      </c>
      <c r="F28" s="64" t="s">
        <v>40</v>
      </c>
      <c r="G28" s="64" t="s">
        <v>88</v>
      </c>
      <c r="H28" s="66">
        <v>1</v>
      </c>
      <c r="I28" s="67" t="s">
        <v>197</v>
      </c>
      <c r="J28" s="67" t="s">
        <v>24</v>
      </c>
      <c r="K28" s="59">
        <v>25</v>
      </c>
      <c r="L28" s="63"/>
    </row>
    <row r="29" spans="1:12" ht="12.75" customHeight="1">
      <c r="A29" s="64" t="s">
        <v>395</v>
      </c>
      <c r="B29" s="64" t="s">
        <v>193</v>
      </c>
      <c r="C29" s="64" t="s">
        <v>294</v>
      </c>
      <c r="D29" s="64" t="s">
        <v>329</v>
      </c>
      <c r="E29" s="64" t="s">
        <v>359</v>
      </c>
      <c r="F29" s="64" t="s">
        <v>40</v>
      </c>
      <c r="G29" s="64" t="s">
        <v>117</v>
      </c>
      <c r="H29" s="66">
        <v>1</v>
      </c>
      <c r="I29" s="67" t="s">
        <v>197</v>
      </c>
      <c r="J29" s="67" t="s">
        <v>24</v>
      </c>
      <c r="K29" s="59">
        <v>2</v>
      </c>
      <c r="L29" s="63"/>
    </row>
    <row r="30" spans="1:12" ht="12.75" customHeight="1">
      <c r="A30" s="64" t="s">
        <v>395</v>
      </c>
      <c r="B30" s="64" t="s">
        <v>193</v>
      </c>
      <c r="C30" s="64" t="s">
        <v>294</v>
      </c>
      <c r="D30" s="64" t="s">
        <v>329</v>
      </c>
      <c r="E30" s="64" t="s">
        <v>359</v>
      </c>
      <c r="F30" s="64" t="s">
        <v>40</v>
      </c>
      <c r="G30" s="64" t="s">
        <v>377</v>
      </c>
      <c r="H30" s="66">
        <v>1</v>
      </c>
      <c r="I30" s="67" t="s">
        <v>197</v>
      </c>
      <c r="J30" s="67" t="s">
        <v>24</v>
      </c>
      <c r="K30" s="59">
        <v>6</v>
      </c>
      <c r="L30" s="63"/>
    </row>
    <row r="31" spans="1:12" ht="12.75" customHeight="1">
      <c r="A31" s="64" t="s">
        <v>395</v>
      </c>
      <c r="B31" s="64" t="s">
        <v>193</v>
      </c>
      <c r="C31" s="64" t="s">
        <v>294</v>
      </c>
      <c r="D31" s="64" t="s">
        <v>329</v>
      </c>
      <c r="E31" s="64" t="s">
        <v>359</v>
      </c>
      <c r="F31" s="64" t="s">
        <v>40</v>
      </c>
      <c r="G31" s="64" t="s">
        <v>56</v>
      </c>
      <c r="H31" s="66">
        <v>1</v>
      </c>
      <c r="I31" s="67" t="s">
        <v>197</v>
      </c>
      <c r="J31" s="67" t="s">
        <v>24</v>
      </c>
      <c r="K31" s="59">
        <v>15</v>
      </c>
      <c r="L31" s="63"/>
    </row>
    <row r="32" spans="1:12" ht="12.75" customHeight="1">
      <c r="A32" s="64" t="s">
        <v>395</v>
      </c>
      <c r="B32" s="64" t="s">
        <v>193</v>
      </c>
      <c r="C32" s="64" t="s">
        <v>294</v>
      </c>
      <c r="D32" s="64" t="s">
        <v>329</v>
      </c>
      <c r="E32" s="64" t="s">
        <v>276</v>
      </c>
      <c r="F32" s="64" t="s">
        <v>90</v>
      </c>
      <c r="G32" s="64" t="s">
        <v>257</v>
      </c>
      <c r="H32" s="66">
        <v>1</v>
      </c>
      <c r="I32" s="67" t="s">
        <v>197</v>
      </c>
      <c r="J32" s="67" t="s">
        <v>24</v>
      </c>
      <c r="K32" s="59">
        <v>3</v>
      </c>
      <c r="L32" s="63"/>
    </row>
    <row r="33" spans="1:12" ht="12.75" customHeight="1">
      <c r="A33" s="64" t="s">
        <v>395</v>
      </c>
      <c r="B33" s="64" t="s">
        <v>193</v>
      </c>
      <c r="C33" s="64" t="s">
        <v>294</v>
      </c>
      <c r="D33" s="64" t="s">
        <v>329</v>
      </c>
      <c r="E33" s="64" t="s">
        <v>276</v>
      </c>
      <c r="F33" s="64" t="s">
        <v>90</v>
      </c>
      <c r="G33" s="64" t="s">
        <v>104</v>
      </c>
      <c r="H33" s="66">
        <v>1</v>
      </c>
      <c r="I33" s="67" t="s">
        <v>197</v>
      </c>
      <c r="J33" s="67" t="s">
        <v>24</v>
      </c>
      <c r="K33" s="59">
        <v>6</v>
      </c>
      <c r="L33" s="63"/>
    </row>
    <row r="34" spans="1:12" ht="12.75" customHeight="1">
      <c r="A34" s="64" t="s">
        <v>395</v>
      </c>
      <c r="B34" s="64" t="s">
        <v>193</v>
      </c>
      <c r="C34" s="64" t="s">
        <v>294</v>
      </c>
      <c r="D34" s="64" t="s">
        <v>329</v>
      </c>
      <c r="E34" s="64" t="s">
        <v>276</v>
      </c>
      <c r="F34" s="64" t="s">
        <v>90</v>
      </c>
      <c r="G34" s="64" t="s">
        <v>165</v>
      </c>
      <c r="H34" s="66">
        <v>1</v>
      </c>
      <c r="I34" s="67" t="s">
        <v>197</v>
      </c>
      <c r="J34" s="67" t="s">
        <v>24</v>
      </c>
      <c r="K34" s="59">
        <v>5.5</v>
      </c>
      <c r="L34" s="63"/>
    </row>
    <row r="35" spans="1:12" ht="12.75" customHeight="1">
      <c r="A35" s="64" t="s">
        <v>395</v>
      </c>
      <c r="B35" s="64" t="s">
        <v>193</v>
      </c>
      <c r="C35" s="64" t="s">
        <v>294</v>
      </c>
      <c r="D35" s="64" t="s">
        <v>329</v>
      </c>
      <c r="E35" s="64" t="s">
        <v>276</v>
      </c>
      <c r="F35" s="64" t="s">
        <v>90</v>
      </c>
      <c r="G35" s="64" t="s">
        <v>1</v>
      </c>
      <c r="H35" s="66">
        <v>1</v>
      </c>
      <c r="I35" s="67" t="s">
        <v>197</v>
      </c>
      <c r="J35" s="67" t="s">
        <v>24</v>
      </c>
      <c r="K35" s="59">
        <v>7</v>
      </c>
      <c r="L35" s="63"/>
    </row>
    <row r="36" spans="1:12" ht="12.75" customHeight="1">
      <c r="A36" s="64" t="s">
        <v>395</v>
      </c>
      <c r="B36" s="64" t="s">
        <v>193</v>
      </c>
      <c r="C36" s="64" t="s">
        <v>294</v>
      </c>
      <c r="D36" s="64" t="s">
        <v>329</v>
      </c>
      <c r="E36" s="64" t="s">
        <v>276</v>
      </c>
      <c r="F36" s="64" t="s">
        <v>90</v>
      </c>
      <c r="G36" s="64" t="s">
        <v>128</v>
      </c>
      <c r="H36" s="66">
        <v>1</v>
      </c>
      <c r="I36" s="67" t="s">
        <v>197</v>
      </c>
      <c r="J36" s="67" t="s">
        <v>24</v>
      </c>
      <c r="K36" s="59">
        <v>1</v>
      </c>
      <c r="L36" s="63"/>
    </row>
    <row r="37" spans="1:12" ht="12.75" customHeight="1">
      <c r="A37" s="64" t="s">
        <v>395</v>
      </c>
      <c r="B37" s="64" t="s">
        <v>193</v>
      </c>
      <c r="C37" s="64" t="s">
        <v>294</v>
      </c>
      <c r="D37" s="64" t="s">
        <v>329</v>
      </c>
      <c r="E37" s="64" t="s">
        <v>276</v>
      </c>
      <c r="F37" s="64" t="s">
        <v>90</v>
      </c>
      <c r="G37" s="64" t="s">
        <v>397</v>
      </c>
      <c r="H37" s="66">
        <v>1</v>
      </c>
      <c r="I37" s="67" t="s">
        <v>197</v>
      </c>
      <c r="J37" s="67" t="s">
        <v>24</v>
      </c>
      <c r="K37" s="59">
        <v>1.5</v>
      </c>
      <c r="L37" s="63"/>
    </row>
    <row r="38" spans="1:12" ht="12.75" customHeight="1">
      <c r="A38" s="64" t="s">
        <v>395</v>
      </c>
      <c r="B38" s="64" t="s">
        <v>193</v>
      </c>
      <c r="C38" s="64" t="s">
        <v>294</v>
      </c>
      <c r="D38" s="64" t="s">
        <v>329</v>
      </c>
      <c r="E38" s="64" t="s">
        <v>276</v>
      </c>
      <c r="F38" s="64" t="s">
        <v>90</v>
      </c>
      <c r="G38" s="64" t="s">
        <v>225</v>
      </c>
      <c r="H38" s="66">
        <v>4</v>
      </c>
      <c r="I38" s="67" t="s">
        <v>197</v>
      </c>
      <c r="J38" s="67" t="s">
        <v>24</v>
      </c>
      <c r="K38" s="59">
        <v>76</v>
      </c>
      <c r="L38" s="63"/>
    </row>
    <row r="39" spans="1:12" ht="12.75" customHeight="1">
      <c r="A39" s="64" t="s">
        <v>395</v>
      </c>
      <c r="B39" s="64" t="s">
        <v>193</v>
      </c>
      <c r="C39" s="64" t="s">
        <v>294</v>
      </c>
      <c r="D39" s="64" t="s">
        <v>329</v>
      </c>
      <c r="E39" s="64" t="s">
        <v>276</v>
      </c>
      <c r="F39" s="64" t="s">
        <v>40</v>
      </c>
      <c r="G39" s="64" t="s">
        <v>139</v>
      </c>
      <c r="H39" s="66">
        <v>1</v>
      </c>
      <c r="I39" s="67" t="s">
        <v>197</v>
      </c>
      <c r="J39" s="67" t="s">
        <v>24</v>
      </c>
      <c r="K39" s="59">
        <v>2.5</v>
      </c>
      <c r="L39" s="63"/>
    </row>
    <row r="40" spans="1:12" ht="12.75" customHeight="1">
      <c r="A40" s="64" t="s">
        <v>395</v>
      </c>
      <c r="B40" s="64" t="s">
        <v>193</v>
      </c>
      <c r="C40" s="64" t="s">
        <v>294</v>
      </c>
      <c r="D40" s="64" t="s">
        <v>329</v>
      </c>
      <c r="E40" s="64" t="s">
        <v>276</v>
      </c>
      <c r="F40" s="64" t="s">
        <v>40</v>
      </c>
      <c r="G40" s="64" t="s">
        <v>394</v>
      </c>
      <c r="H40" s="66">
        <v>2</v>
      </c>
      <c r="I40" s="67" t="s">
        <v>197</v>
      </c>
      <c r="J40" s="67" t="s">
        <v>24</v>
      </c>
      <c r="K40" s="59">
        <v>3</v>
      </c>
      <c r="L40" s="63"/>
    </row>
    <row r="41" spans="1:12" ht="12.75" customHeight="1">
      <c r="A41" s="64" t="s">
        <v>395</v>
      </c>
      <c r="B41" s="64" t="s">
        <v>193</v>
      </c>
      <c r="C41" s="64" t="s">
        <v>294</v>
      </c>
      <c r="D41" s="64" t="s">
        <v>329</v>
      </c>
      <c r="E41" s="64" t="s">
        <v>276</v>
      </c>
      <c r="F41" s="64" t="s">
        <v>40</v>
      </c>
      <c r="G41" s="64" t="s">
        <v>373</v>
      </c>
      <c r="H41" s="66">
        <v>1</v>
      </c>
      <c r="I41" s="67" t="s">
        <v>197</v>
      </c>
      <c r="J41" s="67" t="s">
        <v>24</v>
      </c>
      <c r="K41" s="59">
        <v>3.5</v>
      </c>
      <c r="L41" s="63"/>
    </row>
    <row r="42" spans="1:12" ht="12.75" customHeight="1">
      <c r="A42" s="64" t="s">
        <v>395</v>
      </c>
      <c r="B42" s="64" t="s">
        <v>193</v>
      </c>
      <c r="C42" s="64" t="s">
        <v>294</v>
      </c>
      <c r="D42" s="64" t="s">
        <v>329</v>
      </c>
      <c r="E42" s="64" t="s">
        <v>276</v>
      </c>
      <c r="F42" s="64" t="s">
        <v>40</v>
      </c>
      <c r="G42" s="64" t="s">
        <v>311</v>
      </c>
      <c r="H42" s="66">
        <v>1</v>
      </c>
      <c r="I42" s="67" t="s">
        <v>197</v>
      </c>
      <c r="J42" s="67" t="s">
        <v>24</v>
      </c>
      <c r="K42" s="59">
        <v>7.5</v>
      </c>
      <c r="L42" s="63"/>
    </row>
    <row r="43" spans="1:12" ht="12.75" customHeight="1">
      <c r="A43" s="64" t="s">
        <v>395</v>
      </c>
      <c r="B43" s="64" t="s">
        <v>193</v>
      </c>
      <c r="C43" s="64" t="s">
        <v>294</v>
      </c>
      <c r="D43" s="64" t="s">
        <v>329</v>
      </c>
      <c r="E43" s="64" t="s">
        <v>276</v>
      </c>
      <c r="F43" s="64" t="s">
        <v>40</v>
      </c>
      <c r="G43" s="64" t="s">
        <v>181</v>
      </c>
      <c r="H43" s="66">
        <v>1</v>
      </c>
      <c r="I43" s="67" t="s">
        <v>197</v>
      </c>
      <c r="J43" s="67" t="s">
        <v>24</v>
      </c>
      <c r="K43" s="59">
        <v>1.5</v>
      </c>
      <c r="L43" s="63"/>
    </row>
    <row r="44" spans="1:12" ht="12.75" customHeight="1">
      <c r="A44" s="64" t="s">
        <v>395</v>
      </c>
      <c r="B44" s="64" t="s">
        <v>193</v>
      </c>
      <c r="C44" s="64" t="s">
        <v>294</v>
      </c>
      <c r="D44" s="64" t="s">
        <v>329</v>
      </c>
      <c r="E44" s="64" t="s">
        <v>276</v>
      </c>
      <c r="F44" s="64" t="s">
        <v>40</v>
      </c>
      <c r="G44" s="64" t="s">
        <v>349</v>
      </c>
      <c r="H44" s="66">
        <v>1</v>
      </c>
      <c r="I44" s="67" t="s">
        <v>197</v>
      </c>
      <c r="J44" s="67" t="s">
        <v>24</v>
      </c>
      <c r="K44" s="59">
        <v>3</v>
      </c>
      <c r="L44" s="63"/>
    </row>
    <row r="45" spans="1:12" ht="12.75" customHeight="1">
      <c r="A45" s="64" t="s">
        <v>395</v>
      </c>
      <c r="B45" s="64" t="s">
        <v>193</v>
      </c>
      <c r="C45" s="64" t="s">
        <v>294</v>
      </c>
      <c r="D45" s="64" t="s">
        <v>329</v>
      </c>
      <c r="E45" s="64" t="s">
        <v>276</v>
      </c>
      <c r="F45" s="64" t="s">
        <v>40</v>
      </c>
      <c r="G45" s="64" t="s">
        <v>57</v>
      </c>
      <c r="H45" s="66">
        <v>11</v>
      </c>
      <c r="I45" s="67" t="s">
        <v>197</v>
      </c>
      <c r="J45" s="67" t="s">
        <v>24</v>
      </c>
      <c r="K45" s="59">
        <v>256</v>
      </c>
      <c r="L45" s="63"/>
    </row>
    <row r="46" spans="1:12" ht="12.75" customHeight="1">
      <c r="A46" s="64" t="s">
        <v>395</v>
      </c>
      <c r="B46" s="64" t="s">
        <v>193</v>
      </c>
      <c r="C46" s="64" t="s">
        <v>294</v>
      </c>
      <c r="D46" s="64" t="s">
        <v>329</v>
      </c>
      <c r="E46" s="64" t="s">
        <v>276</v>
      </c>
      <c r="F46" s="64" t="s">
        <v>40</v>
      </c>
      <c r="G46" s="64" t="s">
        <v>269</v>
      </c>
      <c r="H46" s="66">
        <v>1</v>
      </c>
      <c r="I46" s="67" t="s">
        <v>197</v>
      </c>
      <c r="J46" s="67" t="s">
        <v>24</v>
      </c>
      <c r="K46" s="59">
        <v>9</v>
      </c>
      <c r="L46" s="63"/>
    </row>
    <row r="47" spans="1:12" ht="12.75" customHeight="1">
      <c r="A47" s="64" t="s">
        <v>395</v>
      </c>
      <c r="B47" s="64" t="s">
        <v>193</v>
      </c>
      <c r="C47" s="64" t="s">
        <v>294</v>
      </c>
      <c r="D47" s="64" t="s">
        <v>329</v>
      </c>
      <c r="E47" s="64" t="s">
        <v>276</v>
      </c>
      <c r="F47" s="64" t="s">
        <v>40</v>
      </c>
      <c r="G47" s="64" t="s">
        <v>111</v>
      </c>
      <c r="H47" s="66">
        <v>1</v>
      </c>
      <c r="I47" s="67" t="s">
        <v>197</v>
      </c>
      <c r="J47" s="67" t="s">
        <v>24</v>
      </c>
      <c r="K47" s="59">
        <v>3</v>
      </c>
      <c r="L47" s="63"/>
    </row>
    <row r="48" spans="1:12" ht="12.75" customHeight="1">
      <c r="A48" s="64" t="s">
        <v>395</v>
      </c>
      <c r="B48" s="64" t="s">
        <v>193</v>
      </c>
      <c r="C48" s="64" t="s">
        <v>294</v>
      </c>
      <c r="D48" s="64" t="s">
        <v>329</v>
      </c>
      <c r="E48" s="64" t="s">
        <v>276</v>
      </c>
      <c r="F48" s="64" t="s">
        <v>40</v>
      </c>
      <c r="G48" s="64" t="s">
        <v>291</v>
      </c>
      <c r="H48" s="66">
        <v>1</v>
      </c>
      <c r="I48" s="67" t="s">
        <v>197</v>
      </c>
      <c r="J48" s="67" t="s">
        <v>24</v>
      </c>
      <c r="K48" s="59">
        <v>2</v>
      </c>
      <c r="L48" s="63"/>
    </row>
    <row r="49" spans="1:12" ht="12.75" customHeight="1">
      <c r="A49" s="64" t="s">
        <v>395</v>
      </c>
      <c r="B49" s="64" t="s">
        <v>193</v>
      </c>
      <c r="C49" s="64" t="s">
        <v>294</v>
      </c>
      <c r="D49" s="64" t="s">
        <v>329</v>
      </c>
      <c r="E49" s="64" t="s">
        <v>276</v>
      </c>
      <c r="F49" s="64" t="s">
        <v>40</v>
      </c>
      <c r="G49" s="64" t="s">
        <v>194</v>
      </c>
      <c r="H49" s="66">
        <v>1</v>
      </c>
      <c r="I49" s="67" t="s">
        <v>197</v>
      </c>
      <c r="J49" s="67" t="s">
        <v>24</v>
      </c>
      <c r="K49" s="59">
        <v>3</v>
      </c>
      <c r="L49" s="63"/>
    </row>
    <row r="50" spans="1:12" ht="12.75" customHeight="1">
      <c r="A50" s="64" t="s">
        <v>395</v>
      </c>
      <c r="B50" s="64" t="s">
        <v>193</v>
      </c>
      <c r="C50" s="64" t="s">
        <v>294</v>
      </c>
      <c r="D50" s="64" t="s">
        <v>329</v>
      </c>
      <c r="E50" s="64" t="s">
        <v>276</v>
      </c>
      <c r="F50" s="64" t="s">
        <v>40</v>
      </c>
      <c r="G50" s="64" t="s">
        <v>214</v>
      </c>
      <c r="H50" s="66">
        <v>1</v>
      </c>
      <c r="I50" s="67" t="s">
        <v>197</v>
      </c>
      <c r="J50" s="67" t="s">
        <v>24</v>
      </c>
      <c r="K50" s="59">
        <v>6</v>
      </c>
      <c r="L50" s="63"/>
    </row>
    <row r="51" spans="1:12" ht="12.75" customHeight="1">
      <c r="A51" s="64" t="s">
        <v>395</v>
      </c>
      <c r="B51" s="64" t="s">
        <v>193</v>
      </c>
      <c r="C51" s="64" t="s">
        <v>294</v>
      </c>
      <c r="D51" s="64" t="s">
        <v>329</v>
      </c>
      <c r="E51" s="64" t="s">
        <v>64</v>
      </c>
      <c r="F51" s="64" t="s">
        <v>160</v>
      </c>
      <c r="G51" s="64" t="s">
        <v>233</v>
      </c>
      <c r="H51" s="66">
        <v>9</v>
      </c>
      <c r="I51" s="67" t="s">
        <v>197</v>
      </c>
      <c r="J51" s="67" t="s">
        <v>24</v>
      </c>
      <c r="K51" s="59">
        <v>500</v>
      </c>
      <c r="L51" s="63"/>
    </row>
    <row r="52" spans="1:12" ht="12.75" customHeight="1">
      <c r="A52" s="64" t="s">
        <v>395</v>
      </c>
      <c r="B52" s="64" t="s">
        <v>193</v>
      </c>
      <c r="C52" s="64" t="s">
        <v>294</v>
      </c>
      <c r="D52" s="64" t="s">
        <v>329</v>
      </c>
      <c r="E52" s="64" t="s">
        <v>18</v>
      </c>
      <c r="F52" s="64" t="s">
        <v>221</v>
      </c>
      <c r="G52" s="64" t="s">
        <v>103</v>
      </c>
      <c r="H52" s="66">
        <v>50</v>
      </c>
      <c r="I52" s="67" t="s">
        <v>197</v>
      </c>
      <c r="J52" s="67" t="s">
        <v>26</v>
      </c>
      <c r="K52" s="59">
        <v>100</v>
      </c>
      <c r="L52" s="63"/>
    </row>
    <row r="53" spans="1:12" ht="12.75" customHeight="1">
      <c r="A53" s="64" t="s">
        <v>395</v>
      </c>
      <c r="B53" s="64" t="s">
        <v>193</v>
      </c>
      <c r="C53" s="64" t="s">
        <v>294</v>
      </c>
      <c r="D53" s="64" t="s">
        <v>329</v>
      </c>
      <c r="E53" s="64" t="s">
        <v>18</v>
      </c>
      <c r="F53" s="64" t="s">
        <v>335</v>
      </c>
      <c r="G53" s="64" t="s">
        <v>383</v>
      </c>
      <c r="H53" s="66">
        <v>2000</v>
      </c>
      <c r="I53" s="67" t="s">
        <v>197</v>
      </c>
      <c r="J53" s="67" t="s">
        <v>26</v>
      </c>
      <c r="K53" s="59">
        <v>20</v>
      </c>
      <c r="L53" s="63"/>
    </row>
    <row r="54" spans="1:12" ht="12.75" customHeight="1">
      <c r="A54" s="64" t="s">
        <v>395</v>
      </c>
      <c r="B54" s="64" t="s">
        <v>193</v>
      </c>
      <c r="C54" s="64" t="s">
        <v>294</v>
      </c>
      <c r="D54" s="64" t="s">
        <v>329</v>
      </c>
      <c r="E54" s="64" t="s">
        <v>18</v>
      </c>
      <c r="F54" s="64" t="s">
        <v>335</v>
      </c>
      <c r="G54" s="64" t="s">
        <v>89</v>
      </c>
      <c r="H54" s="66">
        <v>1</v>
      </c>
      <c r="I54" s="67" t="s">
        <v>197</v>
      </c>
      <c r="J54" s="67" t="s">
        <v>26</v>
      </c>
      <c r="K54" s="59">
        <v>3</v>
      </c>
      <c r="L54" s="63"/>
    </row>
    <row r="55" spans="1:12" ht="12.75" customHeight="1">
      <c r="A55" s="64" t="s">
        <v>395</v>
      </c>
      <c r="B55" s="64" t="s">
        <v>193</v>
      </c>
      <c r="C55" s="64" t="s">
        <v>294</v>
      </c>
      <c r="D55" s="64" t="s">
        <v>329</v>
      </c>
      <c r="E55" s="64" t="s">
        <v>18</v>
      </c>
      <c r="F55" s="64" t="s">
        <v>335</v>
      </c>
      <c r="G55" s="64" t="s">
        <v>239</v>
      </c>
      <c r="H55" s="66">
        <v>1</v>
      </c>
      <c r="I55" s="67" t="s">
        <v>197</v>
      </c>
      <c r="J55" s="67" t="s">
        <v>26</v>
      </c>
      <c r="K55" s="59">
        <v>3</v>
      </c>
      <c r="L55" s="63"/>
    </row>
    <row r="56" spans="1:12" ht="12.75" customHeight="1">
      <c r="A56" s="64" t="s">
        <v>395</v>
      </c>
      <c r="B56" s="64" t="s">
        <v>193</v>
      </c>
      <c r="C56" s="64" t="s">
        <v>294</v>
      </c>
      <c r="D56" s="64" t="s">
        <v>329</v>
      </c>
      <c r="E56" s="64" t="s">
        <v>260</v>
      </c>
      <c r="F56" s="64" t="s">
        <v>200</v>
      </c>
      <c r="G56" s="64" t="s">
        <v>107</v>
      </c>
      <c r="H56" s="66">
        <v>8</v>
      </c>
      <c r="I56" s="67" t="s">
        <v>197</v>
      </c>
      <c r="J56" s="67" t="s">
        <v>24</v>
      </c>
      <c r="K56" s="59">
        <v>31</v>
      </c>
      <c r="L56" s="63"/>
    </row>
    <row r="57" spans="1:12" ht="12.75" customHeight="1">
      <c r="A57" s="64" t="s">
        <v>395</v>
      </c>
      <c r="B57" s="64" t="s">
        <v>193</v>
      </c>
      <c r="C57" s="64" t="s">
        <v>294</v>
      </c>
      <c r="D57" s="64" t="s">
        <v>329</v>
      </c>
      <c r="E57" s="64" t="s">
        <v>260</v>
      </c>
      <c r="F57" s="64" t="s">
        <v>200</v>
      </c>
      <c r="G57" s="64" t="s">
        <v>341</v>
      </c>
      <c r="H57" s="66">
        <v>11</v>
      </c>
      <c r="I57" s="67" t="s">
        <v>197</v>
      </c>
      <c r="J57" s="67" t="s">
        <v>24</v>
      </c>
      <c r="K57" s="59">
        <v>8.6</v>
      </c>
      <c r="L57" s="63"/>
    </row>
    <row r="58" spans="1:12" ht="12.75" customHeight="1">
      <c r="A58" s="64" t="s">
        <v>395</v>
      </c>
      <c r="B58" s="64" t="s">
        <v>193</v>
      </c>
      <c r="C58" s="64" t="s">
        <v>294</v>
      </c>
      <c r="D58" s="64" t="s">
        <v>329</v>
      </c>
      <c r="E58" s="64" t="s">
        <v>260</v>
      </c>
      <c r="F58" s="64" t="s">
        <v>200</v>
      </c>
      <c r="G58" s="64" t="s">
        <v>192</v>
      </c>
      <c r="H58" s="66">
        <v>13</v>
      </c>
      <c r="I58" s="67" t="s">
        <v>197</v>
      </c>
      <c r="J58" s="67" t="s">
        <v>24</v>
      </c>
      <c r="K58" s="59">
        <v>18.1</v>
      </c>
      <c r="L58" s="63"/>
    </row>
    <row r="59" spans="1:12" ht="12.75" customHeight="1">
      <c r="A59" s="64" t="s">
        <v>395</v>
      </c>
      <c r="B59" s="64" t="s">
        <v>193</v>
      </c>
      <c r="C59" s="64" t="s">
        <v>294</v>
      </c>
      <c r="D59" s="64" t="s">
        <v>329</v>
      </c>
      <c r="E59" s="64" t="s">
        <v>260</v>
      </c>
      <c r="F59" s="64" t="s">
        <v>200</v>
      </c>
      <c r="G59" s="64" t="s">
        <v>305</v>
      </c>
      <c r="H59" s="66">
        <v>10</v>
      </c>
      <c r="I59" s="67" t="s">
        <v>197</v>
      </c>
      <c r="J59" s="67" t="s">
        <v>24</v>
      </c>
      <c r="K59" s="59">
        <v>7.2</v>
      </c>
      <c r="L59" s="63"/>
    </row>
    <row r="60" spans="1:12" ht="12.75" customHeight="1">
      <c r="A60" s="64" t="s">
        <v>395</v>
      </c>
      <c r="B60" s="64" t="s">
        <v>193</v>
      </c>
      <c r="C60" s="64" t="s">
        <v>294</v>
      </c>
      <c r="D60" s="64" t="s">
        <v>329</v>
      </c>
      <c r="E60" s="64" t="s">
        <v>260</v>
      </c>
      <c r="F60" s="64" t="s">
        <v>200</v>
      </c>
      <c r="G60" s="64" t="s">
        <v>324</v>
      </c>
      <c r="H60" s="66">
        <v>14</v>
      </c>
      <c r="I60" s="67" t="s">
        <v>197</v>
      </c>
      <c r="J60" s="67" t="s">
        <v>24</v>
      </c>
      <c r="K60" s="59">
        <v>47.1</v>
      </c>
      <c r="L60" s="63"/>
    </row>
    <row r="61" spans="1:12" ht="12.75" customHeight="1">
      <c r="A61" s="64" t="s">
        <v>395</v>
      </c>
      <c r="B61" s="64" t="s">
        <v>193</v>
      </c>
      <c r="C61" s="64" t="s">
        <v>294</v>
      </c>
      <c r="D61" s="64" t="s">
        <v>329</v>
      </c>
      <c r="E61" s="64" t="s">
        <v>260</v>
      </c>
      <c r="F61" s="64" t="s">
        <v>200</v>
      </c>
      <c r="G61" s="64" t="s">
        <v>132</v>
      </c>
      <c r="H61" s="66">
        <v>2</v>
      </c>
      <c r="I61" s="67" t="s">
        <v>197</v>
      </c>
      <c r="J61" s="67" t="s">
        <v>24</v>
      </c>
      <c r="K61" s="59">
        <v>5.83</v>
      </c>
      <c r="L61" s="63"/>
    </row>
    <row r="62" spans="1:12" ht="12.75" customHeight="1">
      <c r="A62" s="64" t="s">
        <v>395</v>
      </c>
      <c r="B62" s="64" t="s">
        <v>193</v>
      </c>
      <c r="C62" s="64" t="s">
        <v>294</v>
      </c>
      <c r="D62" s="64" t="s">
        <v>329</v>
      </c>
      <c r="E62" s="64" t="s">
        <v>260</v>
      </c>
      <c r="F62" s="64" t="s">
        <v>200</v>
      </c>
      <c r="G62" s="64" t="s">
        <v>238</v>
      </c>
      <c r="H62" s="66">
        <v>12</v>
      </c>
      <c r="I62" s="67" t="s">
        <v>197</v>
      </c>
      <c r="J62" s="67" t="s">
        <v>24</v>
      </c>
      <c r="K62" s="59">
        <v>10.5</v>
      </c>
      <c r="L62" s="63"/>
    </row>
    <row r="63" spans="1:12" ht="12.75" customHeight="1">
      <c r="A63" s="64" t="s">
        <v>395</v>
      </c>
      <c r="B63" s="64" t="s">
        <v>193</v>
      </c>
      <c r="C63" s="64" t="s">
        <v>294</v>
      </c>
      <c r="D63" s="64" t="s">
        <v>329</v>
      </c>
      <c r="E63" s="64" t="s">
        <v>260</v>
      </c>
      <c r="F63" s="64" t="s">
        <v>200</v>
      </c>
      <c r="G63" s="64" t="s">
        <v>353</v>
      </c>
      <c r="H63" s="66">
        <v>4</v>
      </c>
      <c r="I63" s="67" t="s">
        <v>197</v>
      </c>
      <c r="J63" s="67" t="s">
        <v>24</v>
      </c>
      <c r="K63" s="59">
        <v>7</v>
      </c>
      <c r="L63" s="63"/>
    </row>
    <row r="64" spans="1:12" ht="12.75" customHeight="1">
      <c r="A64" s="64" t="s">
        <v>395</v>
      </c>
      <c r="B64" s="64" t="s">
        <v>193</v>
      </c>
      <c r="C64" s="64" t="s">
        <v>294</v>
      </c>
      <c r="D64" s="64" t="s">
        <v>329</v>
      </c>
      <c r="E64" s="64" t="s">
        <v>260</v>
      </c>
      <c r="F64" s="64" t="s">
        <v>200</v>
      </c>
      <c r="G64" s="64" t="s">
        <v>352</v>
      </c>
      <c r="H64" s="66">
        <v>3</v>
      </c>
      <c r="I64" s="67" t="s">
        <v>197</v>
      </c>
      <c r="J64" s="67" t="s">
        <v>24</v>
      </c>
      <c r="K64" s="59">
        <v>8</v>
      </c>
      <c r="L64" s="63"/>
    </row>
    <row r="65" spans="1:12" ht="12.75" customHeight="1">
      <c r="A65" s="64" t="s">
        <v>395</v>
      </c>
      <c r="B65" s="64" t="s">
        <v>193</v>
      </c>
      <c r="C65" s="64" t="s">
        <v>294</v>
      </c>
      <c r="D65" s="64" t="s">
        <v>329</v>
      </c>
      <c r="E65" s="64" t="s">
        <v>260</v>
      </c>
      <c r="F65" s="64" t="s">
        <v>200</v>
      </c>
      <c r="G65" s="64" t="s">
        <v>381</v>
      </c>
      <c r="H65" s="66">
        <v>7</v>
      </c>
      <c r="I65" s="67" t="s">
        <v>197</v>
      </c>
      <c r="J65" s="67" t="s">
        <v>24</v>
      </c>
      <c r="K65" s="59">
        <v>11.8</v>
      </c>
      <c r="L65" s="63"/>
    </row>
    <row r="66" spans="1:12" ht="12.75" customHeight="1">
      <c r="A66" s="64" t="s">
        <v>395</v>
      </c>
      <c r="B66" s="64" t="s">
        <v>193</v>
      </c>
      <c r="C66" s="64" t="s">
        <v>294</v>
      </c>
      <c r="D66" s="64" t="s">
        <v>329</v>
      </c>
      <c r="E66" s="64" t="s">
        <v>260</v>
      </c>
      <c r="F66" s="64" t="s">
        <v>200</v>
      </c>
      <c r="G66" s="64" t="s">
        <v>210</v>
      </c>
      <c r="H66" s="66">
        <v>1</v>
      </c>
      <c r="I66" s="67" t="s">
        <v>197</v>
      </c>
      <c r="J66" s="67" t="s">
        <v>24</v>
      </c>
      <c r="K66" s="59">
        <v>4.98</v>
      </c>
      <c r="L66" s="63"/>
    </row>
    <row r="67" spans="1:12" ht="12.75" customHeight="1">
      <c r="A67" s="64" t="s">
        <v>395</v>
      </c>
      <c r="B67" s="64" t="s">
        <v>193</v>
      </c>
      <c r="C67" s="64" t="s">
        <v>294</v>
      </c>
      <c r="D67" s="64" t="s">
        <v>329</v>
      </c>
      <c r="E67" s="64" t="s">
        <v>260</v>
      </c>
      <c r="F67" s="64" t="s">
        <v>200</v>
      </c>
      <c r="G67" s="64" t="s">
        <v>39</v>
      </c>
      <c r="H67" s="66">
        <v>6</v>
      </c>
      <c r="I67" s="67" t="s">
        <v>197</v>
      </c>
      <c r="J67" s="67" t="s">
        <v>24</v>
      </c>
      <c r="K67" s="59">
        <v>8</v>
      </c>
      <c r="L67" s="63"/>
    </row>
    <row r="68" spans="1:12" ht="12.75" customHeight="1">
      <c r="A68" s="64" t="s">
        <v>395</v>
      </c>
      <c r="B68" s="64" t="s">
        <v>193</v>
      </c>
      <c r="C68" s="64" t="s">
        <v>294</v>
      </c>
      <c r="D68" s="64" t="s">
        <v>329</v>
      </c>
      <c r="E68" s="64" t="s">
        <v>260</v>
      </c>
      <c r="F68" s="64" t="s">
        <v>200</v>
      </c>
      <c r="G68" s="64" t="s">
        <v>366</v>
      </c>
      <c r="H68" s="66">
        <v>34</v>
      </c>
      <c r="I68" s="67" t="s">
        <v>197</v>
      </c>
      <c r="J68" s="67" t="s">
        <v>24</v>
      </c>
      <c r="K68" s="59">
        <v>170.99</v>
      </c>
      <c r="L68" s="63"/>
    </row>
    <row r="69" spans="1:12" ht="12.75" customHeight="1">
      <c r="A69" s="64" t="s">
        <v>395</v>
      </c>
      <c r="B69" s="64" t="s">
        <v>193</v>
      </c>
      <c r="C69" s="64" t="s">
        <v>294</v>
      </c>
      <c r="D69" s="64" t="s">
        <v>329</v>
      </c>
      <c r="E69" s="64" t="s">
        <v>260</v>
      </c>
      <c r="F69" s="64" t="s">
        <v>200</v>
      </c>
      <c r="G69" s="64" t="s">
        <v>224</v>
      </c>
      <c r="H69" s="66">
        <v>16</v>
      </c>
      <c r="I69" s="67" t="s">
        <v>197</v>
      </c>
      <c r="J69" s="67" t="s">
        <v>24</v>
      </c>
      <c r="K69" s="59">
        <v>110</v>
      </c>
      <c r="L69" s="63"/>
    </row>
    <row r="70" spans="1:12" ht="12.75" customHeight="1">
      <c r="A70" s="64" t="s">
        <v>395</v>
      </c>
      <c r="B70" s="64" t="s">
        <v>193</v>
      </c>
      <c r="C70" s="64" t="s">
        <v>294</v>
      </c>
      <c r="D70" s="64" t="s">
        <v>329</v>
      </c>
      <c r="E70" s="64" t="s">
        <v>260</v>
      </c>
      <c r="F70" s="64" t="s">
        <v>200</v>
      </c>
      <c r="G70" s="64" t="s">
        <v>78</v>
      </c>
      <c r="H70" s="66">
        <v>5</v>
      </c>
      <c r="I70" s="67" t="s">
        <v>197</v>
      </c>
      <c r="J70" s="67" t="s">
        <v>24</v>
      </c>
      <c r="K70" s="59">
        <v>8.3</v>
      </c>
      <c r="L70" s="63"/>
    </row>
    <row r="71" spans="1:12" ht="12.75" customHeight="1">
      <c r="A71" s="64" t="s">
        <v>395</v>
      </c>
      <c r="B71" s="64" t="s">
        <v>193</v>
      </c>
      <c r="C71" s="64" t="s">
        <v>294</v>
      </c>
      <c r="D71" s="64" t="s">
        <v>329</v>
      </c>
      <c r="E71" s="64" t="s">
        <v>260</v>
      </c>
      <c r="F71" s="64" t="s">
        <v>200</v>
      </c>
      <c r="G71" s="64" t="s">
        <v>244</v>
      </c>
      <c r="H71" s="66">
        <v>9</v>
      </c>
      <c r="I71" s="67" t="s">
        <v>197</v>
      </c>
      <c r="J71" s="67" t="s">
        <v>24</v>
      </c>
      <c r="K71" s="59">
        <v>2.6</v>
      </c>
      <c r="L71" s="63"/>
    </row>
    <row r="72" spans="1:12" ht="12.75" customHeight="1">
      <c r="A72" s="64" t="s">
        <v>395</v>
      </c>
      <c r="B72" s="64" t="s">
        <v>193</v>
      </c>
      <c r="C72" s="64" t="s">
        <v>294</v>
      </c>
      <c r="D72" s="64" t="s">
        <v>329</v>
      </c>
      <c r="E72" s="64" t="s">
        <v>260</v>
      </c>
      <c r="F72" s="64" t="s">
        <v>200</v>
      </c>
      <c r="G72" s="64" t="s">
        <v>0</v>
      </c>
      <c r="H72" s="66">
        <v>15</v>
      </c>
      <c r="I72" s="67" t="s">
        <v>197</v>
      </c>
      <c r="J72" s="67" t="s">
        <v>24</v>
      </c>
      <c r="K72" s="59">
        <v>140</v>
      </c>
      <c r="L72" s="63"/>
    </row>
    <row r="73" spans="1:12" ht="12.75" customHeight="1">
      <c r="A73" s="64" t="s">
        <v>395</v>
      </c>
      <c r="B73" s="64" t="s">
        <v>193</v>
      </c>
      <c r="C73" s="64" t="s">
        <v>294</v>
      </c>
      <c r="D73" s="64" t="s">
        <v>329</v>
      </c>
      <c r="E73" s="64" t="s">
        <v>30</v>
      </c>
      <c r="F73" s="64" t="s">
        <v>40</v>
      </c>
      <c r="G73" s="64" t="s">
        <v>159</v>
      </c>
      <c r="H73" s="66">
        <v>1</v>
      </c>
      <c r="I73" s="67" t="s">
        <v>197</v>
      </c>
      <c r="J73" s="67" t="s">
        <v>24</v>
      </c>
      <c r="K73" s="59">
        <v>100</v>
      </c>
      <c r="L73" s="63"/>
    </row>
    <row r="74" spans="1:12" ht="12.75" customHeight="1">
      <c r="A74" s="64" t="s">
        <v>395</v>
      </c>
      <c r="B74" s="64" t="s">
        <v>193</v>
      </c>
      <c r="C74" s="64" t="s">
        <v>294</v>
      </c>
      <c r="D74" s="64" t="s">
        <v>329</v>
      </c>
      <c r="E74" s="64" t="s">
        <v>30</v>
      </c>
      <c r="F74" s="64" t="s">
        <v>40</v>
      </c>
      <c r="G74" s="64" t="s">
        <v>110</v>
      </c>
      <c r="H74" s="66">
        <v>1</v>
      </c>
      <c r="I74" s="67" t="s">
        <v>197</v>
      </c>
      <c r="J74" s="67" t="s">
        <v>24</v>
      </c>
      <c r="K74" s="59">
        <v>32</v>
      </c>
      <c r="L74" s="63"/>
    </row>
    <row r="75" spans="1:12" ht="12.75" customHeight="1">
      <c r="A75" s="64" t="s">
        <v>395</v>
      </c>
      <c r="B75" s="64" t="s">
        <v>193</v>
      </c>
      <c r="C75" s="64" t="s">
        <v>294</v>
      </c>
      <c r="D75" s="64" t="s">
        <v>329</v>
      </c>
      <c r="E75" s="64" t="s">
        <v>30</v>
      </c>
      <c r="F75" s="64" t="s">
        <v>40</v>
      </c>
      <c r="G75" s="64" t="s">
        <v>54</v>
      </c>
      <c r="H75" s="66">
        <v>1</v>
      </c>
      <c r="I75" s="67" t="s">
        <v>197</v>
      </c>
      <c r="J75" s="67" t="s">
        <v>24</v>
      </c>
      <c r="K75" s="59">
        <v>40</v>
      </c>
      <c r="L75" s="63"/>
    </row>
    <row r="76" spans="1:12" ht="12.75" customHeight="1">
      <c r="A76" s="64" t="s">
        <v>395</v>
      </c>
      <c r="B76" s="64" t="s">
        <v>193</v>
      </c>
      <c r="C76" s="64" t="s">
        <v>294</v>
      </c>
      <c r="D76" s="64" t="s">
        <v>329</v>
      </c>
      <c r="E76" s="64" t="s">
        <v>30</v>
      </c>
      <c r="F76" s="64" t="s">
        <v>40</v>
      </c>
      <c r="G76" s="64" t="s">
        <v>376</v>
      </c>
      <c r="H76" s="66">
        <v>2</v>
      </c>
      <c r="I76" s="67" t="s">
        <v>197</v>
      </c>
      <c r="J76" s="67" t="s">
        <v>24</v>
      </c>
      <c r="K76" s="59">
        <v>40</v>
      </c>
      <c r="L76" s="63"/>
    </row>
    <row r="77" spans="1:12" ht="12.75" customHeight="1">
      <c r="A77" s="64" t="s">
        <v>395</v>
      </c>
      <c r="B77" s="64" t="s">
        <v>193</v>
      </c>
      <c r="C77" s="64" t="s">
        <v>294</v>
      </c>
      <c r="D77" s="64" t="s">
        <v>329</v>
      </c>
      <c r="E77" s="64" t="s">
        <v>30</v>
      </c>
      <c r="F77" s="64" t="s">
        <v>40</v>
      </c>
      <c r="G77" s="64" t="s">
        <v>16</v>
      </c>
      <c r="H77" s="66">
        <v>1</v>
      </c>
      <c r="I77" s="67" t="s">
        <v>197</v>
      </c>
      <c r="J77" s="67" t="s">
        <v>24</v>
      </c>
      <c r="K77" s="59">
        <v>20</v>
      </c>
      <c r="L77" s="63"/>
    </row>
    <row r="78" spans="1:12" ht="12.75" customHeight="1">
      <c r="A78" s="64" t="s">
        <v>395</v>
      </c>
      <c r="B78" s="64" t="s">
        <v>193</v>
      </c>
      <c r="C78" s="64" t="s">
        <v>294</v>
      </c>
      <c r="D78" s="64" t="s">
        <v>329</v>
      </c>
      <c r="E78" s="64" t="s">
        <v>30</v>
      </c>
      <c r="F78" s="64" t="s">
        <v>40</v>
      </c>
      <c r="G78" s="64" t="s">
        <v>21</v>
      </c>
      <c r="H78" s="66">
        <v>2</v>
      </c>
      <c r="I78" s="67" t="s">
        <v>197</v>
      </c>
      <c r="J78" s="67" t="s">
        <v>24</v>
      </c>
      <c r="K78" s="59">
        <v>30</v>
      </c>
      <c r="L78" s="63"/>
    </row>
    <row r="79" spans="1:12" ht="12.75" customHeight="1">
      <c r="A79" s="64" t="s">
        <v>395</v>
      </c>
      <c r="B79" s="64" t="s">
        <v>193</v>
      </c>
      <c r="C79" s="64" t="s">
        <v>294</v>
      </c>
      <c r="D79" s="64" t="s">
        <v>329</v>
      </c>
      <c r="E79" s="64" t="s">
        <v>30</v>
      </c>
      <c r="F79" s="64" t="s">
        <v>40</v>
      </c>
      <c r="G79" s="64" t="s">
        <v>340</v>
      </c>
      <c r="H79" s="66">
        <v>1</v>
      </c>
      <c r="I79" s="67" t="s">
        <v>197</v>
      </c>
      <c r="J79" s="67" t="s">
        <v>24</v>
      </c>
      <c r="K79" s="59">
        <v>50</v>
      </c>
      <c r="L79" s="63"/>
    </row>
    <row r="80" spans="1:12" ht="12.75" customHeight="1">
      <c r="A80" s="64" t="s">
        <v>395</v>
      </c>
      <c r="B80" s="64" t="s">
        <v>193</v>
      </c>
      <c r="C80" s="64" t="s">
        <v>294</v>
      </c>
      <c r="D80" s="64" t="s">
        <v>329</v>
      </c>
      <c r="E80" s="64" t="s">
        <v>30</v>
      </c>
      <c r="F80" s="64" t="s">
        <v>40</v>
      </c>
      <c r="G80" s="64" t="s">
        <v>372</v>
      </c>
      <c r="H80" s="66">
        <v>1</v>
      </c>
      <c r="I80" s="67" t="s">
        <v>197</v>
      </c>
      <c r="J80" s="67" t="s">
        <v>24</v>
      </c>
      <c r="K80" s="59">
        <v>30</v>
      </c>
      <c r="L80" s="63"/>
    </row>
    <row r="81" spans="1:12" ht="12.75" customHeight="1">
      <c r="A81" s="64" t="s">
        <v>395</v>
      </c>
      <c r="B81" s="64" t="s">
        <v>193</v>
      </c>
      <c r="C81" s="64" t="s">
        <v>294</v>
      </c>
      <c r="D81" s="64" t="s">
        <v>329</v>
      </c>
      <c r="E81" s="64" t="s">
        <v>163</v>
      </c>
      <c r="F81" s="64" t="s">
        <v>365</v>
      </c>
      <c r="G81" s="64" t="s">
        <v>256</v>
      </c>
      <c r="H81" s="66">
        <v>280</v>
      </c>
      <c r="I81" s="67" t="s">
        <v>197</v>
      </c>
      <c r="J81" s="67" t="s">
        <v>24</v>
      </c>
      <c r="K81" s="59">
        <v>230</v>
      </c>
      <c r="L81" s="63"/>
    </row>
    <row r="82" spans="1:12" ht="12.75" customHeight="1">
      <c r="A82" s="64" t="s">
        <v>395</v>
      </c>
      <c r="B82" s="64" t="s">
        <v>193</v>
      </c>
      <c r="C82" s="64" t="s">
        <v>294</v>
      </c>
      <c r="D82" s="64" t="s">
        <v>329</v>
      </c>
      <c r="E82" s="64" t="s">
        <v>163</v>
      </c>
      <c r="F82" s="64" t="s">
        <v>380</v>
      </c>
      <c r="G82" s="64" t="s">
        <v>364</v>
      </c>
      <c r="H82" s="66">
        <v>50</v>
      </c>
      <c r="I82" s="67" t="s">
        <v>197</v>
      </c>
      <c r="J82" s="67" t="s">
        <v>24</v>
      </c>
      <c r="K82" s="59">
        <v>45</v>
      </c>
      <c r="L82" s="63"/>
    </row>
    <row r="83" spans="1:12" ht="12.75" customHeight="1">
      <c r="A83" s="64" t="s">
        <v>395</v>
      </c>
      <c r="B83" s="64" t="s">
        <v>193</v>
      </c>
      <c r="C83" s="64" t="s">
        <v>294</v>
      </c>
      <c r="D83" s="64" t="s">
        <v>329</v>
      </c>
      <c r="E83" s="64" t="s">
        <v>163</v>
      </c>
      <c r="F83" s="64" t="s">
        <v>221</v>
      </c>
      <c r="G83" s="64" t="s">
        <v>339</v>
      </c>
      <c r="H83" s="66">
        <v>50</v>
      </c>
      <c r="I83" s="67" t="s">
        <v>197</v>
      </c>
      <c r="J83" s="67" t="s">
        <v>24</v>
      </c>
      <c r="K83" s="59">
        <v>50</v>
      </c>
      <c r="L83" s="63"/>
    </row>
    <row r="84" spans="1:12" ht="12.75" customHeight="1">
      <c r="A84" s="64" t="s">
        <v>395</v>
      </c>
      <c r="B84" s="64" t="s">
        <v>193</v>
      </c>
      <c r="C84" s="64" t="s">
        <v>294</v>
      </c>
      <c r="D84" s="64" t="s">
        <v>329</v>
      </c>
      <c r="E84" s="64" t="s">
        <v>163</v>
      </c>
      <c r="F84" s="64" t="s">
        <v>58</v>
      </c>
      <c r="G84" s="64" t="s">
        <v>361</v>
      </c>
      <c r="H84" s="66">
        <v>1</v>
      </c>
      <c r="I84" s="67" t="s">
        <v>197</v>
      </c>
      <c r="J84" s="67" t="s">
        <v>24</v>
      </c>
      <c r="K84" s="59">
        <v>10</v>
      </c>
      <c r="L84" s="63"/>
    </row>
    <row r="85" spans="1:12" ht="12.75" customHeight="1">
      <c r="A85" s="64" t="s">
        <v>395</v>
      </c>
      <c r="B85" s="64" t="s">
        <v>193</v>
      </c>
      <c r="C85" s="64" t="s">
        <v>294</v>
      </c>
      <c r="D85" s="64" t="s">
        <v>329</v>
      </c>
      <c r="E85" s="64" t="s">
        <v>163</v>
      </c>
      <c r="F85" s="64" t="s">
        <v>138</v>
      </c>
      <c r="G85" s="64" t="s">
        <v>396</v>
      </c>
      <c r="H85" s="66">
        <v>18</v>
      </c>
      <c r="I85" s="67" t="s">
        <v>197</v>
      </c>
      <c r="J85" s="67" t="s">
        <v>24</v>
      </c>
      <c r="K85" s="59">
        <v>167</v>
      </c>
      <c r="L85" s="63"/>
    </row>
    <row r="86" spans="1:12" ht="12.75" customHeight="1">
      <c r="A86" s="64" t="s">
        <v>395</v>
      </c>
      <c r="B86" s="64" t="s">
        <v>193</v>
      </c>
      <c r="C86" s="64" t="s">
        <v>294</v>
      </c>
      <c r="D86" s="64" t="s">
        <v>329</v>
      </c>
      <c r="E86" s="64" t="s">
        <v>163</v>
      </c>
      <c r="F86" s="64" t="s">
        <v>90</v>
      </c>
      <c r="G86" s="64" t="s">
        <v>354</v>
      </c>
      <c r="H86" s="66">
        <v>80</v>
      </c>
      <c r="I86" s="67" t="s">
        <v>197</v>
      </c>
      <c r="J86" s="67" t="s">
        <v>24</v>
      </c>
      <c r="K86" s="59">
        <v>8</v>
      </c>
      <c r="L86" s="63"/>
    </row>
    <row r="87" spans="1:12" ht="12.75" customHeight="1">
      <c r="A87" s="64" t="s">
        <v>395</v>
      </c>
      <c r="B87" s="64" t="s">
        <v>193</v>
      </c>
      <c r="C87" s="64" t="s">
        <v>294</v>
      </c>
      <c r="D87" s="64" t="s">
        <v>329</v>
      </c>
      <c r="E87" s="64" t="s">
        <v>163</v>
      </c>
      <c r="F87" s="64" t="s">
        <v>40</v>
      </c>
      <c r="G87" s="64" t="s">
        <v>44</v>
      </c>
      <c r="H87" s="66">
        <v>22</v>
      </c>
      <c r="I87" s="67" t="s">
        <v>197</v>
      </c>
      <c r="J87" s="67" t="s">
        <v>24</v>
      </c>
      <c r="K87" s="59">
        <v>280</v>
      </c>
      <c r="L87" s="63"/>
    </row>
    <row r="88" spans="1:12" ht="12.75" customHeight="1">
      <c r="A88" s="64" t="s">
        <v>395</v>
      </c>
      <c r="B88" s="64" t="s">
        <v>193</v>
      </c>
      <c r="C88" s="64" t="s">
        <v>294</v>
      </c>
      <c r="D88" s="64" t="s">
        <v>329</v>
      </c>
      <c r="E88" s="64" t="s">
        <v>163</v>
      </c>
      <c r="F88" s="64" t="s">
        <v>75</v>
      </c>
      <c r="G88" s="64" t="s">
        <v>94</v>
      </c>
      <c r="H88" s="66">
        <v>10</v>
      </c>
      <c r="I88" s="67" t="s">
        <v>197</v>
      </c>
      <c r="J88" s="67" t="s">
        <v>24</v>
      </c>
      <c r="K88" s="59">
        <v>30</v>
      </c>
      <c r="L88" s="63"/>
    </row>
    <row r="89" spans="1:12" ht="12.75" customHeight="1">
      <c r="A89" s="64" t="s">
        <v>395</v>
      </c>
      <c r="B89" s="64" t="s">
        <v>193</v>
      </c>
      <c r="C89" s="64" t="s">
        <v>294</v>
      </c>
      <c r="D89" s="64" t="s">
        <v>329</v>
      </c>
      <c r="E89" s="64" t="s">
        <v>163</v>
      </c>
      <c r="F89" s="64" t="s">
        <v>122</v>
      </c>
      <c r="G89" s="64" t="s">
        <v>130</v>
      </c>
      <c r="H89" s="66">
        <v>10</v>
      </c>
      <c r="I89" s="67" t="s">
        <v>197</v>
      </c>
      <c r="J89" s="67" t="s">
        <v>24</v>
      </c>
      <c r="K89" s="59">
        <v>200</v>
      </c>
      <c r="L89" s="63"/>
    </row>
    <row r="90" spans="1:12" ht="12.75" customHeight="1">
      <c r="A90" s="64" t="s">
        <v>395</v>
      </c>
      <c r="B90" s="64" t="s">
        <v>193</v>
      </c>
      <c r="C90" s="64" t="s">
        <v>294</v>
      </c>
      <c r="D90" s="64" t="s">
        <v>329</v>
      </c>
      <c r="E90" s="64" t="s">
        <v>163</v>
      </c>
      <c r="F90" s="64" t="s">
        <v>358</v>
      </c>
      <c r="G90" s="64" t="s">
        <v>209</v>
      </c>
      <c r="H90" s="66">
        <v>8</v>
      </c>
      <c r="I90" s="67" t="s">
        <v>197</v>
      </c>
      <c r="J90" s="67" t="s">
        <v>24</v>
      </c>
      <c r="K90" s="59">
        <v>20</v>
      </c>
      <c r="L90" s="63"/>
    </row>
    <row r="91" spans="1:12" ht="12.75" customHeight="1">
      <c r="A91" s="64" t="s">
        <v>395</v>
      </c>
      <c r="B91" s="64" t="s">
        <v>193</v>
      </c>
      <c r="C91" s="64" t="s">
        <v>294</v>
      </c>
      <c r="D91" s="64" t="s">
        <v>329</v>
      </c>
      <c r="E91" s="64" t="s">
        <v>163</v>
      </c>
      <c r="F91" s="64" t="s">
        <v>358</v>
      </c>
      <c r="G91" s="64" t="s">
        <v>368</v>
      </c>
      <c r="H91" s="66">
        <v>10</v>
      </c>
      <c r="I91" s="67" t="s">
        <v>197</v>
      </c>
      <c r="J91" s="67" t="s">
        <v>24</v>
      </c>
      <c r="K91" s="59">
        <v>100</v>
      </c>
      <c r="L91" s="63"/>
    </row>
    <row r="92" spans="1:12" ht="12.75" customHeight="1">
      <c r="A92" s="64" t="s">
        <v>395</v>
      </c>
      <c r="B92" s="64" t="s">
        <v>193</v>
      </c>
      <c r="C92" s="64" t="s">
        <v>294</v>
      </c>
      <c r="D92" s="64" t="s">
        <v>329</v>
      </c>
      <c r="E92" s="64" t="s">
        <v>271</v>
      </c>
      <c r="F92" s="64" t="s">
        <v>40</v>
      </c>
      <c r="G92" s="64" t="s">
        <v>61</v>
      </c>
      <c r="H92" s="66">
        <v>20</v>
      </c>
      <c r="I92" s="67" t="s">
        <v>197</v>
      </c>
      <c r="J92" s="67" t="s">
        <v>24</v>
      </c>
      <c r="K92" s="59">
        <v>9</v>
      </c>
      <c r="L92" s="63"/>
    </row>
    <row r="93" spans="1:12" ht="12.75" customHeight="1">
      <c r="A93" s="64" t="s">
        <v>395</v>
      </c>
      <c r="B93" s="64" t="s">
        <v>193</v>
      </c>
      <c r="C93" s="64" t="s">
        <v>294</v>
      </c>
      <c r="D93" s="64" t="s">
        <v>329</v>
      </c>
      <c r="E93" s="64" t="s">
        <v>271</v>
      </c>
      <c r="F93" s="64" t="s">
        <v>40</v>
      </c>
      <c r="G93" s="64" t="s">
        <v>322</v>
      </c>
      <c r="H93" s="66">
        <v>20</v>
      </c>
      <c r="I93" s="67" t="s">
        <v>197</v>
      </c>
      <c r="J93" s="67" t="s">
        <v>24</v>
      </c>
      <c r="K93" s="59">
        <v>20</v>
      </c>
      <c r="L93" s="63"/>
    </row>
    <row r="94" spans="1:12" ht="12.75" customHeight="1">
      <c r="A94" s="64" t="s">
        <v>395</v>
      </c>
      <c r="B94" s="64" t="s">
        <v>193</v>
      </c>
      <c r="C94" s="64" t="s">
        <v>294</v>
      </c>
      <c r="D94" s="64" t="s">
        <v>329</v>
      </c>
      <c r="E94" s="64" t="s">
        <v>271</v>
      </c>
      <c r="F94" s="64" t="s">
        <v>40</v>
      </c>
      <c r="G94" s="64" t="s">
        <v>57</v>
      </c>
      <c r="H94" s="66">
        <v>137</v>
      </c>
      <c r="I94" s="67" t="s">
        <v>197</v>
      </c>
      <c r="J94" s="67" t="s">
        <v>24</v>
      </c>
      <c r="K94" s="59">
        <v>2271</v>
      </c>
      <c r="L94" s="63"/>
    </row>
    <row r="95" spans="1:12" ht="12.75" customHeight="1">
      <c r="A95" s="64" t="s">
        <v>395</v>
      </c>
      <c r="B95" s="64" t="s">
        <v>193</v>
      </c>
      <c r="C95" s="64" t="s">
        <v>294</v>
      </c>
      <c r="D95" s="64" t="s">
        <v>329</v>
      </c>
      <c r="E95" s="64" t="s">
        <v>271</v>
      </c>
      <c r="F95" s="64" t="s">
        <v>302</v>
      </c>
      <c r="G95" s="64" t="s">
        <v>320</v>
      </c>
      <c r="H95" s="66">
        <v>20</v>
      </c>
      <c r="I95" s="67" t="s">
        <v>197</v>
      </c>
      <c r="J95" s="67" t="s">
        <v>24</v>
      </c>
      <c r="K95" s="59">
        <v>500</v>
      </c>
      <c r="L95" s="63"/>
    </row>
    <row r="96" spans="1:12" ht="12.75" customHeight="1">
      <c r="A96" s="64" t="s">
        <v>395</v>
      </c>
      <c r="B96" s="64" t="s">
        <v>193</v>
      </c>
      <c r="C96" s="64" t="s">
        <v>294</v>
      </c>
      <c r="D96" s="64" t="s">
        <v>329</v>
      </c>
      <c r="E96" s="64" t="s">
        <v>271</v>
      </c>
      <c r="F96" s="64" t="s">
        <v>358</v>
      </c>
      <c r="G96" s="64" t="s">
        <v>147</v>
      </c>
      <c r="H96" s="66">
        <v>10</v>
      </c>
      <c r="I96" s="67" t="s">
        <v>197</v>
      </c>
      <c r="J96" s="67" t="s">
        <v>24</v>
      </c>
      <c r="K96" s="59">
        <v>200</v>
      </c>
      <c r="L96" s="63"/>
    </row>
    <row r="97" spans="1:12" ht="12.75" customHeight="1">
      <c r="A97" s="64" t="s">
        <v>395</v>
      </c>
      <c r="B97" s="64" t="s">
        <v>193</v>
      </c>
      <c r="C97" s="64" t="s">
        <v>294</v>
      </c>
      <c r="D97" s="64" t="s">
        <v>329</v>
      </c>
      <c r="E97" s="64" t="s">
        <v>271</v>
      </c>
      <c r="F97" s="64" t="s">
        <v>344</v>
      </c>
      <c r="G97" s="64" t="s">
        <v>10</v>
      </c>
      <c r="H97" s="66">
        <v>5</v>
      </c>
      <c r="I97" s="67" t="s">
        <v>197</v>
      </c>
      <c r="J97" s="67" t="s">
        <v>24</v>
      </c>
      <c r="K97" s="59">
        <v>20</v>
      </c>
      <c r="L97" s="63"/>
    </row>
    <row r="98" spans="1:12" ht="12.75" customHeight="1">
      <c r="A98" s="64" t="s">
        <v>395</v>
      </c>
      <c r="B98" s="64" t="s">
        <v>193</v>
      </c>
      <c r="C98" s="64" t="s">
        <v>294</v>
      </c>
      <c r="D98" s="64" t="s">
        <v>329</v>
      </c>
      <c r="E98" s="64" t="s">
        <v>227</v>
      </c>
      <c r="F98" s="64" t="s">
        <v>387</v>
      </c>
      <c r="G98" s="64" t="s">
        <v>153</v>
      </c>
      <c r="H98" s="66">
        <v>39000</v>
      </c>
      <c r="I98" s="67" t="s">
        <v>131</v>
      </c>
      <c r="J98" s="67" t="s">
        <v>298</v>
      </c>
      <c r="K98" s="59">
        <v>3645</v>
      </c>
      <c r="L98" s="63"/>
    </row>
  </sheetData>
  <mergeCells count="9">
    <mergeCell ref="G4:G5"/>
    <mergeCell ref="H4:H5"/>
    <mergeCell ref="K4:K5"/>
    <mergeCell ref="L4:L5"/>
    <mergeCell ref="I4:J4"/>
    <mergeCell ref="A4:C4"/>
    <mergeCell ref="D4:D5"/>
    <mergeCell ref="E4:E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60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190</v>
      </c>
    </row>
    <row r="4" spans="1:11" ht="17.25" customHeight="1">
      <c r="A4" s="71" t="s">
        <v>183</v>
      </c>
      <c r="B4" s="71" t="s">
        <v>296</v>
      </c>
      <c r="C4" s="71" t="s">
        <v>86</v>
      </c>
      <c r="D4" s="70" t="s">
        <v>112</v>
      </c>
      <c r="E4" s="70"/>
      <c r="F4" s="70"/>
      <c r="G4" s="70"/>
      <c r="H4" s="70"/>
      <c r="I4" s="70"/>
      <c r="J4" s="70" t="s">
        <v>279</v>
      </c>
      <c r="K4" s="70" t="s">
        <v>213</v>
      </c>
    </row>
    <row r="5" spans="1:11" ht="23.25" customHeight="1">
      <c r="A5" s="71"/>
      <c r="B5" s="71"/>
      <c r="C5" s="71"/>
      <c r="D5" s="70" t="s">
        <v>199</v>
      </c>
      <c r="E5" s="70" t="s">
        <v>51</v>
      </c>
      <c r="F5" s="70" t="s">
        <v>180</v>
      </c>
      <c r="G5" s="70" t="s">
        <v>367</v>
      </c>
      <c r="H5" s="70"/>
      <c r="I5" s="70"/>
      <c r="J5" s="70"/>
      <c r="K5" s="70"/>
    </row>
    <row r="6" spans="1:11" ht="26.25" customHeight="1">
      <c r="A6" s="71"/>
      <c r="B6" s="71"/>
      <c r="C6" s="71"/>
      <c r="D6" s="70"/>
      <c r="E6" s="70"/>
      <c r="F6" s="70"/>
      <c r="G6" s="47" t="s">
        <v>199</v>
      </c>
      <c r="H6" s="47" t="s">
        <v>81</v>
      </c>
      <c r="I6" s="47" t="s">
        <v>398</v>
      </c>
      <c r="J6" s="70"/>
      <c r="K6" s="70"/>
    </row>
    <row r="7" spans="1:11" ht="17.25" customHeight="1">
      <c r="A7" s="46" t="s">
        <v>243</v>
      </c>
      <c r="B7" s="46" t="s">
        <v>243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12.75" customHeight="1">
      <c r="A8" s="64"/>
      <c r="B8" s="64" t="s">
        <v>86</v>
      </c>
      <c r="C8" s="58">
        <v>183</v>
      </c>
      <c r="D8" s="58">
        <v>183</v>
      </c>
      <c r="E8" s="58">
        <v>58</v>
      </c>
      <c r="F8" s="58">
        <v>55</v>
      </c>
      <c r="G8" s="58">
        <v>70</v>
      </c>
      <c r="H8" s="58">
        <v>0</v>
      </c>
      <c r="I8" s="58">
        <v>70</v>
      </c>
      <c r="J8" s="58">
        <v>0</v>
      </c>
      <c r="K8" s="58">
        <v>0</v>
      </c>
    </row>
    <row r="9" spans="1:11" ht="12.75" customHeight="1">
      <c r="A9" s="64"/>
      <c r="B9" s="64"/>
      <c r="C9" s="58">
        <v>183</v>
      </c>
      <c r="D9" s="58">
        <v>183</v>
      </c>
      <c r="E9" s="58">
        <v>58</v>
      </c>
      <c r="F9" s="58">
        <v>55</v>
      </c>
      <c r="G9" s="58">
        <v>70</v>
      </c>
      <c r="H9" s="58">
        <v>0</v>
      </c>
      <c r="I9" s="58">
        <v>70</v>
      </c>
      <c r="J9" s="58">
        <v>0</v>
      </c>
      <c r="K9" s="58">
        <v>0</v>
      </c>
    </row>
    <row r="10" spans="1:11" ht="12.75" customHeight="1">
      <c r="A10" s="64" t="s">
        <v>105</v>
      </c>
      <c r="B10" s="64" t="s">
        <v>234</v>
      </c>
      <c r="C10" s="58">
        <v>183</v>
      </c>
      <c r="D10" s="58">
        <v>183</v>
      </c>
      <c r="E10" s="58">
        <v>58</v>
      </c>
      <c r="F10" s="58">
        <v>55</v>
      </c>
      <c r="G10" s="58">
        <v>70</v>
      </c>
      <c r="H10" s="58">
        <v>0</v>
      </c>
      <c r="I10" s="58">
        <v>70</v>
      </c>
      <c r="J10" s="58">
        <v>0</v>
      </c>
      <c r="K10" s="58">
        <v>0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124</v>
      </c>
      <c r="B2" s="7"/>
      <c r="C2" s="7"/>
      <c r="D2" s="7"/>
      <c r="E2" s="7"/>
      <c r="F2" s="7"/>
    </row>
    <row r="3" spans="1:6" ht="22.5" customHeight="1">
      <c r="A3" s="68"/>
      <c r="B3" s="68"/>
      <c r="C3" s="8"/>
      <c r="D3" s="8"/>
      <c r="E3" s="9"/>
      <c r="F3" s="10" t="s">
        <v>190</v>
      </c>
    </row>
    <row r="4" spans="1:6" ht="22.5" customHeight="1">
      <c r="A4" s="69" t="s">
        <v>246</v>
      </c>
      <c r="B4" s="69"/>
      <c r="C4" s="69" t="s">
        <v>38</v>
      </c>
      <c r="D4" s="69"/>
      <c r="E4" s="69"/>
      <c r="F4" s="69"/>
    </row>
    <row r="5" spans="1:6" ht="22.5" customHeight="1">
      <c r="A5" s="19" t="s">
        <v>87</v>
      </c>
      <c r="B5" s="19" t="s">
        <v>167</v>
      </c>
      <c r="C5" s="19" t="s">
        <v>71</v>
      </c>
      <c r="D5" s="20" t="s">
        <v>167</v>
      </c>
      <c r="E5" s="19" t="s">
        <v>96</v>
      </c>
      <c r="F5" s="19" t="s">
        <v>167</v>
      </c>
    </row>
    <row r="6" spans="1:6" ht="22.5" customHeight="1">
      <c r="A6" s="21" t="s">
        <v>386</v>
      </c>
      <c r="B6" s="22">
        <f>SUM(B7,B12,B13,B15,B16,B17)</f>
        <v>60092.25</v>
      </c>
      <c r="C6" s="21" t="s">
        <v>386</v>
      </c>
      <c r="D6" s="22">
        <f>SUM(D7:D34)</f>
        <v>67992.25</v>
      </c>
      <c r="E6" s="23" t="s">
        <v>386</v>
      </c>
      <c r="F6" s="22">
        <f>SUM(F7,F12,F23,F24,F25)</f>
        <v>67992.25</v>
      </c>
    </row>
    <row r="7" spans="1:6" ht="22.5" customHeight="1">
      <c r="A7" s="24" t="s">
        <v>119</v>
      </c>
      <c r="B7" s="58">
        <v>19092.25</v>
      </c>
      <c r="C7" s="25" t="s">
        <v>278</v>
      </c>
      <c r="D7" s="58">
        <v>0</v>
      </c>
      <c r="E7" s="23" t="s">
        <v>262</v>
      </c>
      <c r="F7" s="58">
        <v>36012.25</v>
      </c>
    </row>
    <row r="8" spans="1:8" ht="22.5" customHeight="1">
      <c r="A8" s="24" t="s">
        <v>297</v>
      </c>
      <c r="B8" s="58">
        <v>19092.25</v>
      </c>
      <c r="C8" s="25" t="s">
        <v>393</v>
      </c>
      <c r="D8" s="58">
        <v>0</v>
      </c>
      <c r="E8" s="23" t="s">
        <v>363</v>
      </c>
      <c r="F8" s="58">
        <v>22549.27</v>
      </c>
      <c r="H8" s="2"/>
    </row>
    <row r="9" spans="1:6" ht="22.5" customHeight="1">
      <c r="A9" s="26" t="s">
        <v>155</v>
      </c>
      <c r="B9" s="58">
        <v>833</v>
      </c>
      <c r="C9" s="25" t="s">
        <v>290</v>
      </c>
      <c r="D9" s="58">
        <v>0</v>
      </c>
      <c r="E9" s="23" t="s">
        <v>392</v>
      </c>
      <c r="F9" s="58">
        <v>8719.74</v>
      </c>
    </row>
    <row r="10" spans="1:6" ht="22.5" customHeight="1">
      <c r="A10" s="24" t="s">
        <v>174</v>
      </c>
      <c r="B10" s="61">
        <v>0</v>
      </c>
      <c r="C10" s="25" t="s">
        <v>375</v>
      </c>
      <c r="D10" s="58">
        <v>0</v>
      </c>
      <c r="E10" s="23" t="s">
        <v>162</v>
      </c>
      <c r="F10" s="58">
        <v>4743.24</v>
      </c>
    </row>
    <row r="11" spans="1:6" ht="22.5" customHeight="1">
      <c r="A11" s="50" t="s">
        <v>189</v>
      </c>
      <c r="B11" s="58">
        <v>0</v>
      </c>
      <c r="C11" s="51" t="s">
        <v>12</v>
      </c>
      <c r="D11" s="58">
        <v>65182.25</v>
      </c>
      <c r="E11" s="23" t="s">
        <v>230</v>
      </c>
      <c r="F11" s="58">
        <v>0</v>
      </c>
    </row>
    <row r="12" spans="1:6" ht="22.5" customHeight="1">
      <c r="A12" s="50" t="s">
        <v>15</v>
      </c>
      <c r="B12" s="62">
        <v>0</v>
      </c>
      <c r="C12" s="51" t="s">
        <v>145</v>
      </c>
      <c r="D12" s="58">
        <v>0</v>
      </c>
      <c r="E12" s="23" t="s">
        <v>161</v>
      </c>
      <c r="F12" s="58">
        <v>31980</v>
      </c>
    </row>
    <row r="13" spans="1:6" ht="22.5" customHeight="1">
      <c r="A13" s="50" t="s">
        <v>109</v>
      </c>
      <c r="B13" s="61">
        <v>37000</v>
      </c>
      <c r="C13" s="51" t="s">
        <v>196</v>
      </c>
      <c r="D13" s="58">
        <v>0</v>
      </c>
      <c r="E13" s="23" t="s">
        <v>363</v>
      </c>
      <c r="F13" s="58">
        <v>0</v>
      </c>
    </row>
    <row r="14" spans="1:6" ht="22.5" customHeight="1">
      <c r="A14" s="50" t="s">
        <v>32</v>
      </c>
      <c r="B14" s="61">
        <v>22000</v>
      </c>
      <c r="C14" s="51" t="s">
        <v>144</v>
      </c>
      <c r="D14" s="58">
        <v>0</v>
      </c>
      <c r="E14" s="23" t="s">
        <v>392</v>
      </c>
      <c r="F14" s="58">
        <v>27502</v>
      </c>
    </row>
    <row r="15" spans="1:6" ht="22.5" customHeight="1">
      <c r="A15" s="50" t="s">
        <v>73</v>
      </c>
      <c r="B15" s="61">
        <v>0</v>
      </c>
      <c r="C15" s="51" t="s">
        <v>203</v>
      </c>
      <c r="D15" s="58">
        <v>0</v>
      </c>
      <c r="E15" s="23" t="s">
        <v>162</v>
      </c>
      <c r="F15" s="58">
        <v>10</v>
      </c>
    </row>
    <row r="16" spans="1:6" ht="22.5" customHeight="1">
      <c r="A16" s="52" t="s">
        <v>134</v>
      </c>
      <c r="B16" s="61">
        <v>0</v>
      </c>
      <c r="C16" s="51" t="s">
        <v>285</v>
      </c>
      <c r="D16" s="58">
        <v>0</v>
      </c>
      <c r="E16" s="23" t="s">
        <v>272</v>
      </c>
      <c r="F16" s="58">
        <v>0</v>
      </c>
    </row>
    <row r="17" spans="1:6" ht="22.5" customHeight="1">
      <c r="A17" s="52" t="s">
        <v>63</v>
      </c>
      <c r="B17" s="61">
        <v>4000</v>
      </c>
      <c r="C17" s="51" t="s">
        <v>97</v>
      </c>
      <c r="D17" s="58">
        <v>0</v>
      </c>
      <c r="E17" s="23" t="s">
        <v>172</v>
      </c>
      <c r="F17" s="58">
        <v>0</v>
      </c>
    </row>
    <row r="18" spans="1:6" ht="22.5" customHeight="1">
      <c r="A18" s="52" t="s">
        <v>69</v>
      </c>
      <c r="B18" s="59">
        <v>0</v>
      </c>
      <c r="C18" s="51" t="s">
        <v>19</v>
      </c>
      <c r="D18" s="58">
        <v>0</v>
      </c>
      <c r="E18" s="23" t="s">
        <v>29</v>
      </c>
      <c r="F18" s="58">
        <v>0</v>
      </c>
    </row>
    <row r="19" spans="1:6" ht="22.5" customHeight="1">
      <c r="A19" s="29"/>
      <c r="B19" s="53"/>
      <c r="C19" s="25" t="s">
        <v>99</v>
      </c>
      <c r="D19" s="58">
        <v>10</v>
      </c>
      <c r="E19" s="23" t="s">
        <v>284</v>
      </c>
      <c r="F19" s="58">
        <v>0</v>
      </c>
    </row>
    <row r="20" spans="1:6" ht="22.5" customHeight="1">
      <c r="A20" s="29"/>
      <c r="B20" s="28"/>
      <c r="C20" s="25" t="s">
        <v>84</v>
      </c>
      <c r="D20" s="58">
        <v>0</v>
      </c>
      <c r="E20" s="23" t="s">
        <v>273</v>
      </c>
      <c r="F20" s="58">
        <v>0</v>
      </c>
    </row>
    <row r="21" spans="1:6" ht="22.5" customHeight="1">
      <c r="A21" s="31"/>
      <c r="B21" s="28"/>
      <c r="C21" s="25" t="s">
        <v>389</v>
      </c>
      <c r="D21" s="58">
        <v>0</v>
      </c>
      <c r="E21" s="23" t="s">
        <v>5</v>
      </c>
      <c r="F21" s="58">
        <v>4468</v>
      </c>
    </row>
    <row r="22" spans="1:6" ht="22.5" customHeight="1">
      <c r="A22" s="32"/>
      <c r="B22" s="28"/>
      <c r="C22" s="25" t="s">
        <v>293</v>
      </c>
      <c r="D22" s="58">
        <v>0</v>
      </c>
      <c r="E22" s="23" t="s">
        <v>42</v>
      </c>
      <c r="F22" s="58">
        <v>0</v>
      </c>
    </row>
    <row r="23" spans="1:6" ht="22.5" customHeight="1">
      <c r="A23" s="33"/>
      <c r="B23" s="28"/>
      <c r="C23" s="25" t="s">
        <v>93</v>
      </c>
      <c r="D23" s="58">
        <v>0</v>
      </c>
      <c r="E23" s="34" t="s">
        <v>318</v>
      </c>
      <c r="F23" s="58">
        <v>0</v>
      </c>
    </row>
    <row r="24" spans="1:6" ht="22.5" customHeight="1">
      <c r="A24" s="33"/>
      <c r="B24" s="28"/>
      <c r="C24" s="25" t="s">
        <v>336</v>
      </c>
      <c r="D24" s="58">
        <v>0</v>
      </c>
      <c r="E24" s="34" t="s">
        <v>287</v>
      </c>
      <c r="F24" s="58">
        <v>0</v>
      </c>
    </row>
    <row r="25" spans="1:7" ht="22.5" customHeight="1">
      <c r="A25" s="33"/>
      <c r="B25" s="28"/>
      <c r="C25" s="25" t="s">
        <v>206</v>
      </c>
      <c r="D25" s="58">
        <v>0</v>
      </c>
      <c r="E25" s="34" t="s">
        <v>204</v>
      </c>
      <c r="F25" s="58">
        <v>0</v>
      </c>
      <c r="G25" s="2"/>
    </row>
    <row r="26" spans="1:8" ht="22.5" customHeight="1">
      <c r="A26" s="33"/>
      <c r="B26" s="28"/>
      <c r="C26" s="25" t="s">
        <v>316</v>
      </c>
      <c r="D26" s="58">
        <v>2800</v>
      </c>
      <c r="E26" s="34" t="s">
        <v>69</v>
      </c>
      <c r="F26" s="58">
        <v>0</v>
      </c>
      <c r="G26" s="2"/>
      <c r="H26" s="2"/>
    </row>
    <row r="27" spans="1:8" ht="22.5" customHeight="1">
      <c r="A27" s="32"/>
      <c r="B27" s="30"/>
      <c r="C27" s="25" t="s">
        <v>77</v>
      </c>
      <c r="D27" s="58">
        <v>0</v>
      </c>
      <c r="E27" s="23" t="s">
        <v>59</v>
      </c>
      <c r="F27" s="58">
        <v>0</v>
      </c>
      <c r="G27" s="2"/>
      <c r="H27" s="2"/>
    </row>
    <row r="28" spans="1:8" ht="22.5" customHeight="1">
      <c r="A28" s="33"/>
      <c r="B28" s="28"/>
      <c r="C28" s="25" t="s">
        <v>158</v>
      </c>
      <c r="D28" s="58">
        <v>0</v>
      </c>
      <c r="E28" s="23" t="s">
        <v>72</v>
      </c>
      <c r="F28" s="58">
        <v>0</v>
      </c>
      <c r="G28" s="2"/>
      <c r="H28" s="2"/>
    </row>
    <row r="29" spans="1:8" ht="22.5" customHeight="1">
      <c r="A29" s="32"/>
      <c r="B29" s="30"/>
      <c r="C29" s="25" t="s">
        <v>28</v>
      </c>
      <c r="D29" s="58">
        <v>0</v>
      </c>
      <c r="E29" s="23" t="s">
        <v>385</v>
      </c>
      <c r="F29" s="58">
        <v>0</v>
      </c>
      <c r="G29" s="2"/>
      <c r="H29" s="2"/>
    </row>
    <row r="30" spans="1:7" ht="22.5" customHeight="1">
      <c r="A30" s="32"/>
      <c r="B30" s="28"/>
      <c r="C30" s="25" t="s">
        <v>241</v>
      </c>
      <c r="D30" s="58">
        <v>0</v>
      </c>
      <c r="E30" s="23" t="s">
        <v>70</v>
      </c>
      <c r="F30" s="58">
        <v>0</v>
      </c>
      <c r="G30" s="2"/>
    </row>
    <row r="31" spans="1:7" ht="22.5" customHeight="1">
      <c r="A31" s="32"/>
      <c r="B31" s="28"/>
      <c r="C31" s="25" t="s">
        <v>301</v>
      </c>
      <c r="D31" s="58">
        <v>0</v>
      </c>
      <c r="E31" s="23" t="s">
        <v>232</v>
      </c>
      <c r="F31" s="58">
        <v>0</v>
      </c>
      <c r="G31" s="2"/>
    </row>
    <row r="32" spans="1:7" ht="22.5" customHeight="1">
      <c r="A32" s="32"/>
      <c r="B32" s="28"/>
      <c r="C32" s="25" t="s">
        <v>323</v>
      </c>
      <c r="D32" s="58">
        <v>0</v>
      </c>
      <c r="E32" s="23" t="s">
        <v>338</v>
      </c>
      <c r="F32" s="58">
        <v>0</v>
      </c>
      <c r="G32" s="2"/>
    </row>
    <row r="33" spans="1:8" ht="22.5" customHeight="1">
      <c r="A33" s="32"/>
      <c r="B33" s="28"/>
      <c r="C33" s="25" t="s">
        <v>201</v>
      </c>
      <c r="D33" s="58">
        <v>0</v>
      </c>
      <c r="E33" s="23" t="s">
        <v>176</v>
      </c>
      <c r="F33" s="58">
        <v>0</v>
      </c>
      <c r="G33" s="2"/>
      <c r="H33" s="2"/>
    </row>
    <row r="34" spans="1:7" ht="22.5" customHeight="1">
      <c r="A34" s="31"/>
      <c r="B34" s="28"/>
      <c r="C34" s="25" t="s">
        <v>223</v>
      </c>
      <c r="D34" s="58">
        <v>0</v>
      </c>
      <c r="E34" s="23" t="s">
        <v>184</v>
      </c>
      <c r="F34" s="58">
        <v>0</v>
      </c>
      <c r="G34" s="2"/>
    </row>
    <row r="35" spans="1:6" ht="22.5" customHeight="1">
      <c r="A35" s="32"/>
      <c r="B35" s="28"/>
      <c r="C35" s="35" t="s">
        <v>69</v>
      </c>
      <c r="D35" s="58">
        <v>0</v>
      </c>
      <c r="E35" s="23" t="s">
        <v>331</v>
      </c>
      <c r="F35" s="58">
        <v>0</v>
      </c>
    </row>
    <row r="36" spans="1:6" ht="22.5" customHeight="1">
      <c r="A36" s="32"/>
      <c r="B36" s="28"/>
      <c r="C36" s="36"/>
      <c r="D36" s="37"/>
      <c r="E36" s="23" t="s">
        <v>382</v>
      </c>
      <c r="F36" s="58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83</v>
      </c>
      <c r="B38" s="30">
        <f>SUM(B6,B18)</f>
        <v>60092.25</v>
      </c>
      <c r="C38" s="20" t="s">
        <v>74</v>
      </c>
      <c r="D38" s="39">
        <f>SUM(D6,D35)</f>
        <v>67992.25</v>
      </c>
      <c r="E38" s="20" t="s">
        <v>74</v>
      </c>
      <c r="F38" s="38">
        <f>SUM(F6,F26)</f>
        <v>67992.25</v>
      </c>
    </row>
    <row r="39" spans="1:6" ht="22.5" customHeight="1">
      <c r="A39" s="40" t="s">
        <v>286</v>
      </c>
      <c r="B39" s="59">
        <v>0</v>
      </c>
      <c r="C39" s="27" t="s">
        <v>275</v>
      </c>
      <c r="D39" s="37">
        <f>SUM(B45)-SUM(D38)-SUM(D40)</f>
        <v>0</v>
      </c>
      <c r="E39" s="27" t="s">
        <v>275</v>
      </c>
      <c r="F39" s="38">
        <f>D39</f>
        <v>0</v>
      </c>
    </row>
    <row r="40" spans="1:6" ht="22.5" customHeight="1">
      <c r="A40" s="40" t="s">
        <v>265</v>
      </c>
      <c r="B40" s="59">
        <v>7900</v>
      </c>
      <c r="C40" s="35" t="s">
        <v>55</v>
      </c>
      <c r="D40" s="58">
        <v>0</v>
      </c>
      <c r="E40" s="35" t="s">
        <v>55</v>
      </c>
      <c r="F40" s="58">
        <v>0</v>
      </c>
    </row>
    <row r="41" spans="1:6" ht="22.5" customHeight="1">
      <c r="A41" s="40" t="s">
        <v>50</v>
      </c>
      <c r="B41" s="60">
        <v>0</v>
      </c>
      <c r="C41" s="41"/>
      <c r="D41" s="37"/>
      <c r="E41" s="32"/>
      <c r="F41" s="37"/>
    </row>
    <row r="42" spans="1:6" ht="22.5" customHeight="1">
      <c r="A42" s="40" t="s">
        <v>106</v>
      </c>
      <c r="B42" s="59">
        <v>0</v>
      </c>
      <c r="C42" s="41"/>
      <c r="D42" s="37"/>
      <c r="E42" s="31"/>
      <c r="F42" s="37"/>
    </row>
    <row r="43" spans="1:6" ht="22.5" customHeight="1">
      <c r="A43" s="40" t="s">
        <v>121</v>
      </c>
      <c r="B43" s="59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37</v>
      </c>
      <c r="B45" s="30">
        <f>SUM(B38,B39,B40)</f>
        <v>67992.25</v>
      </c>
      <c r="C45" s="43" t="s">
        <v>9</v>
      </c>
      <c r="D45" s="42">
        <f>SUM(D38,D39,D40)</f>
        <v>67992.25</v>
      </c>
      <c r="E45" s="19" t="s">
        <v>9</v>
      </c>
      <c r="F45" s="22">
        <f>SUM(F38,F39,F40)</f>
        <v>67992.25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319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190</v>
      </c>
    </row>
    <row r="4" spans="1:16" ht="18" customHeight="1">
      <c r="A4" s="71" t="s">
        <v>183</v>
      </c>
      <c r="B4" s="71" t="s">
        <v>296</v>
      </c>
      <c r="C4" s="71" t="s">
        <v>312</v>
      </c>
      <c r="D4" s="71" t="s">
        <v>25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24"/>
      <c r="P4" s="70" t="s">
        <v>137</v>
      </c>
    </row>
    <row r="5" spans="1:16" ht="22.5" customHeight="1">
      <c r="A5" s="71"/>
      <c r="B5" s="71"/>
      <c r="C5" s="71"/>
      <c r="D5" s="70" t="s">
        <v>86</v>
      </c>
      <c r="E5" s="70" t="s">
        <v>47</v>
      </c>
      <c r="F5" s="70"/>
      <c r="G5" s="70" t="s">
        <v>259</v>
      </c>
      <c r="H5" s="70" t="s">
        <v>41</v>
      </c>
      <c r="I5" s="70" t="s">
        <v>362</v>
      </c>
      <c r="J5" s="70" t="s">
        <v>170</v>
      </c>
      <c r="K5" s="70" t="s">
        <v>315</v>
      </c>
      <c r="L5" s="70" t="s">
        <v>286</v>
      </c>
      <c r="M5" s="70" t="s">
        <v>50</v>
      </c>
      <c r="N5" s="70" t="s">
        <v>265</v>
      </c>
      <c r="O5" s="70" t="s">
        <v>229</v>
      </c>
      <c r="P5" s="70"/>
    </row>
    <row r="6" spans="1:16" ht="30" customHeight="1">
      <c r="A6" s="71"/>
      <c r="B6" s="71"/>
      <c r="C6" s="71"/>
      <c r="D6" s="70"/>
      <c r="E6" s="45" t="s">
        <v>199</v>
      </c>
      <c r="F6" s="45" t="s">
        <v>171</v>
      </c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2.75" customHeight="1">
      <c r="A7" s="46" t="s">
        <v>243</v>
      </c>
      <c r="B7" s="46" t="s">
        <v>243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12.75" customHeight="1">
      <c r="A8" s="63"/>
      <c r="B8" s="63" t="s">
        <v>86</v>
      </c>
      <c r="C8" s="58">
        <v>67992.25</v>
      </c>
      <c r="D8" s="58">
        <v>67992.25</v>
      </c>
      <c r="E8" s="59">
        <v>19092.25</v>
      </c>
      <c r="F8" s="59">
        <v>833</v>
      </c>
      <c r="G8" s="59">
        <v>0</v>
      </c>
      <c r="H8" s="59">
        <v>0</v>
      </c>
      <c r="I8" s="59">
        <v>37000</v>
      </c>
      <c r="J8" s="59">
        <v>0</v>
      </c>
      <c r="K8" s="59">
        <v>0</v>
      </c>
      <c r="L8" s="59">
        <v>0</v>
      </c>
      <c r="M8" s="59">
        <v>0</v>
      </c>
      <c r="N8" s="59">
        <v>7900</v>
      </c>
      <c r="O8" s="59">
        <v>4000</v>
      </c>
      <c r="P8" s="58">
        <v>0</v>
      </c>
    </row>
    <row r="9" spans="1:16" ht="12.75" customHeight="1">
      <c r="A9" s="63"/>
      <c r="B9" s="63"/>
      <c r="C9" s="58">
        <v>67992.25</v>
      </c>
      <c r="D9" s="58">
        <v>67992.25</v>
      </c>
      <c r="E9" s="59">
        <v>19092.25</v>
      </c>
      <c r="F9" s="59">
        <v>833</v>
      </c>
      <c r="G9" s="59">
        <v>0</v>
      </c>
      <c r="H9" s="59">
        <v>0</v>
      </c>
      <c r="I9" s="59">
        <v>37000</v>
      </c>
      <c r="J9" s="59">
        <v>0</v>
      </c>
      <c r="K9" s="59">
        <v>0</v>
      </c>
      <c r="L9" s="59">
        <v>0</v>
      </c>
      <c r="M9" s="59">
        <v>0</v>
      </c>
      <c r="N9" s="59">
        <v>7900</v>
      </c>
      <c r="O9" s="59">
        <v>4000</v>
      </c>
      <c r="P9" s="58">
        <v>0</v>
      </c>
    </row>
    <row r="10" spans="1:16" ht="12.75" customHeight="1">
      <c r="A10" s="63" t="s">
        <v>105</v>
      </c>
      <c r="B10" s="63" t="s">
        <v>234</v>
      </c>
      <c r="C10" s="58">
        <v>67992.25</v>
      </c>
      <c r="D10" s="58">
        <v>67992.25</v>
      </c>
      <c r="E10" s="59">
        <v>19092.25</v>
      </c>
      <c r="F10" s="59">
        <v>833</v>
      </c>
      <c r="G10" s="59">
        <v>0</v>
      </c>
      <c r="H10" s="59">
        <v>0</v>
      </c>
      <c r="I10" s="59">
        <v>37000</v>
      </c>
      <c r="J10" s="59">
        <v>0</v>
      </c>
      <c r="K10" s="59">
        <v>0</v>
      </c>
      <c r="L10" s="59">
        <v>0</v>
      </c>
      <c r="M10" s="59">
        <v>0</v>
      </c>
      <c r="N10" s="59">
        <v>7900</v>
      </c>
      <c r="O10" s="59">
        <v>4000</v>
      </c>
      <c r="P10" s="58">
        <v>0</v>
      </c>
    </row>
    <row r="11" spans="1:16" ht="12.75" customHeight="1">
      <c r="A11" s="2"/>
      <c r="B11" s="2"/>
      <c r="C11" s="2"/>
      <c r="D11" s="2"/>
      <c r="E11" s="2"/>
      <c r="F11" s="2"/>
      <c r="G11" s="2"/>
      <c r="H11" s="2"/>
      <c r="I11" s="2"/>
      <c r="N11" s="2"/>
      <c r="O11" s="2"/>
      <c r="P11" s="2"/>
    </row>
    <row r="12" spans="1:16" ht="12.75" customHeight="1">
      <c r="A12" s="2"/>
      <c r="D12" s="2"/>
      <c r="E12" s="2"/>
      <c r="F12" s="2"/>
      <c r="G12" s="2"/>
      <c r="N12" s="2"/>
      <c r="O12" s="2"/>
      <c r="P12" s="2"/>
    </row>
    <row r="13" spans="1:16" ht="12.75" customHeight="1">
      <c r="A13" s="2"/>
      <c r="B13" s="2"/>
      <c r="C13" s="2"/>
      <c r="D13" s="2"/>
      <c r="E13" s="2"/>
      <c r="F13" s="2"/>
      <c r="G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N14" s="2"/>
      <c r="O14" s="2"/>
      <c r="P14" s="2"/>
    </row>
    <row r="15" spans="2:16" ht="12.75" customHeight="1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4:16" ht="12.75" customHeight="1">
      <c r="D16" s="2"/>
      <c r="E16" s="2"/>
      <c r="F16" s="2"/>
      <c r="N16" s="2"/>
      <c r="O16" s="2"/>
      <c r="P16" s="2"/>
    </row>
    <row r="17" spans="4:16" ht="12.75" customHeight="1">
      <c r="D17" s="2"/>
      <c r="E17" s="2"/>
      <c r="F17" s="2"/>
      <c r="G17" s="2"/>
      <c r="L17" s="2"/>
      <c r="N17" s="2"/>
      <c r="O17" s="2"/>
      <c r="P17" s="2"/>
    </row>
    <row r="18" spans="7:16" ht="12.75" customHeight="1">
      <c r="G18" s="2"/>
      <c r="M18" s="2"/>
      <c r="N18" s="2"/>
      <c r="O18" s="2"/>
      <c r="P18" s="2"/>
    </row>
    <row r="19" spans="13:16" ht="12.75" customHeight="1">
      <c r="M19" s="2"/>
      <c r="N19" s="2"/>
      <c r="O19" s="2"/>
      <c r="P19" s="2"/>
    </row>
    <row r="20" spans="13:15" ht="12.75" customHeight="1">
      <c r="M20" s="2"/>
      <c r="O20" s="2"/>
    </row>
    <row r="21" spans="13:15" ht="12.75" customHeight="1">
      <c r="M21" s="2"/>
      <c r="N21" s="2"/>
      <c r="O21" s="2"/>
    </row>
    <row r="22" spans="14:15" ht="12.75" customHeight="1">
      <c r="N22" s="2"/>
      <c r="O22" s="2"/>
    </row>
  </sheetData>
  <mergeCells count="16">
    <mergeCell ref="P4:P6"/>
    <mergeCell ref="O5:O6"/>
    <mergeCell ref="N5:N6"/>
    <mergeCell ref="E5:F5"/>
    <mergeCell ref="A4:A6"/>
    <mergeCell ref="B4:B6"/>
    <mergeCell ref="C4:C6"/>
    <mergeCell ref="D4:N4"/>
    <mergeCell ref="J5:J6"/>
    <mergeCell ref="K5:K6"/>
    <mergeCell ref="L5:L6"/>
    <mergeCell ref="M5:M6"/>
    <mergeCell ref="D5:D6"/>
    <mergeCell ref="G5:G6"/>
    <mergeCell ref="H5:H6"/>
    <mergeCell ref="I5:I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326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190</v>
      </c>
    </row>
    <row r="4" spans="1:14" ht="15" customHeight="1">
      <c r="A4" s="71" t="s">
        <v>183</v>
      </c>
      <c r="B4" s="71" t="s">
        <v>296</v>
      </c>
      <c r="C4" s="71" t="s">
        <v>312</v>
      </c>
      <c r="D4" s="71" t="s">
        <v>25</v>
      </c>
      <c r="E4" s="71"/>
      <c r="F4" s="71"/>
      <c r="G4" s="71"/>
      <c r="H4" s="71"/>
      <c r="I4" s="71"/>
      <c r="J4" s="71"/>
      <c r="K4" s="71"/>
      <c r="L4" s="71"/>
      <c r="M4" s="71"/>
      <c r="N4" s="70" t="s">
        <v>137</v>
      </c>
    </row>
    <row r="5" spans="1:14" ht="30" customHeight="1">
      <c r="A5" s="71"/>
      <c r="B5" s="71"/>
      <c r="C5" s="71"/>
      <c r="D5" s="70" t="s">
        <v>86</v>
      </c>
      <c r="E5" s="70" t="s">
        <v>102</v>
      </c>
      <c r="F5" s="70"/>
      <c r="G5" s="70" t="s">
        <v>259</v>
      </c>
      <c r="H5" s="70" t="s">
        <v>362</v>
      </c>
      <c r="I5" s="70" t="s">
        <v>170</v>
      </c>
      <c r="J5" s="70" t="s">
        <v>315</v>
      </c>
      <c r="K5" s="70" t="s">
        <v>265</v>
      </c>
      <c r="L5" s="70" t="s">
        <v>229</v>
      </c>
      <c r="M5" s="70" t="s">
        <v>50</v>
      </c>
      <c r="N5" s="70"/>
    </row>
    <row r="6" spans="1:14" ht="40.5" customHeight="1">
      <c r="A6" s="71"/>
      <c r="B6" s="71"/>
      <c r="C6" s="71"/>
      <c r="D6" s="70"/>
      <c r="E6" s="45" t="s">
        <v>199</v>
      </c>
      <c r="F6" s="45" t="s">
        <v>188</v>
      </c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46" t="s">
        <v>243</v>
      </c>
      <c r="B7" s="46" t="s">
        <v>243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12.75" customHeight="1">
      <c r="A8" s="64"/>
      <c r="B8" s="64" t="s">
        <v>86</v>
      </c>
      <c r="C8" s="58">
        <v>67992.25</v>
      </c>
      <c r="D8" s="58">
        <v>67992.25</v>
      </c>
      <c r="E8" s="58">
        <v>19092.25</v>
      </c>
      <c r="F8" s="58">
        <v>833</v>
      </c>
      <c r="G8" s="58">
        <v>0</v>
      </c>
      <c r="H8" s="58">
        <v>37000</v>
      </c>
      <c r="I8" s="58">
        <v>0</v>
      </c>
      <c r="J8" s="58">
        <v>0</v>
      </c>
      <c r="K8" s="58">
        <v>7900</v>
      </c>
      <c r="L8" s="58">
        <v>4000</v>
      </c>
      <c r="M8" s="58">
        <v>0</v>
      </c>
      <c r="N8" s="58">
        <v>0</v>
      </c>
    </row>
    <row r="9" spans="1:14" ht="12.75" customHeight="1">
      <c r="A9" s="64"/>
      <c r="B9" s="64"/>
      <c r="C9" s="58">
        <v>67992.25</v>
      </c>
      <c r="D9" s="58">
        <v>67992.25</v>
      </c>
      <c r="E9" s="58">
        <v>19092.25</v>
      </c>
      <c r="F9" s="58">
        <v>833</v>
      </c>
      <c r="G9" s="58">
        <v>0</v>
      </c>
      <c r="H9" s="58">
        <v>37000</v>
      </c>
      <c r="I9" s="58">
        <v>0</v>
      </c>
      <c r="J9" s="58">
        <v>0</v>
      </c>
      <c r="K9" s="58">
        <v>7900</v>
      </c>
      <c r="L9" s="58">
        <v>4000</v>
      </c>
      <c r="M9" s="58">
        <v>0</v>
      </c>
      <c r="N9" s="58">
        <v>0</v>
      </c>
    </row>
    <row r="10" spans="1:14" ht="12.75" customHeight="1">
      <c r="A10" s="64" t="s">
        <v>105</v>
      </c>
      <c r="B10" s="64" t="s">
        <v>234</v>
      </c>
      <c r="C10" s="58">
        <v>67992.25</v>
      </c>
      <c r="D10" s="58">
        <v>67992.25</v>
      </c>
      <c r="E10" s="58">
        <v>19092.25</v>
      </c>
      <c r="F10" s="58">
        <v>833</v>
      </c>
      <c r="G10" s="58">
        <v>0</v>
      </c>
      <c r="H10" s="58">
        <v>37000</v>
      </c>
      <c r="I10" s="58">
        <v>0</v>
      </c>
      <c r="J10" s="58">
        <v>0</v>
      </c>
      <c r="K10" s="58">
        <v>7900</v>
      </c>
      <c r="L10" s="58">
        <v>4000</v>
      </c>
      <c r="M10" s="58">
        <v>0</v>
      </c>
      <c r="N10" s="58">
        <v>0</v>
      </c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 customHeight="1">
      <c r="B15" s="2"/>
      <c r="C15" s="2"/>
      <c r="D15" s="2"/>
      <c r="E15" s="2"/>
      <c r="F15" s="2"/>
      <c r="G15" s="2"/>
      <c r="H15" s="2"/>
      <c r="J15" s="2"/>
      <c r="K15" s="2"/>
      <c r="L15" s="2"/>
      <c r="N15" s="2"/>
    </row>
    <row r="16" spans="4:14" ht="12.75" customHeight="1">
      <c r="D16" s="2"/>
      <c r="E16" s="2"/>
      <c r="F16" s="2"/>
      <c r="J16" s="2"/>
      <c r="K16" s="2"/>
      <c r="L16" s="2"/>
      <c r="N16" s="2"/>
    </row>
    <row r="17" spans="4:14" ht="12.75" customHeight="1">
      <c r="D17" s="2"/>
      <c r="E17" s="2"/>
      <c r="F17" s="2"/>
      <c r="G17" s="2"/>
      <c r="J17" s="2"/>
      <c r="K17" s="2"/>
      <c r="L17" s="2"/>
      <c r="N17" s="2"/>
    </row>
    <row r="18" spans="7:12" ht="12.75" customHeight="1">
      <c r="G18" s="2"/>
      <c r="J18" s="2"/>
      <c r="K18" s="2"/>
      <c r="L18" s="2"/>
    </row>
  </sheetData>
  <mergeCells count="14">
    <mergeCell ref="N4:N6"/>
    <mergeCell ref="A4:A6"/>
    <mergeCell ref="B4:B6"/>
    <mergeCell ref="C4:C6"/>
    <mergeCell ref="D4:M4"/>
    <mergeCell ref="J5:J6"/>
    <mergeCell ref="L5:L6"/>
    <mergeCell ref="M5:M6"/>
    <mergeCell ref="K5:K6"/>
    <mergeCell ref="D5:D6"/>
    <mergeCell ref="G5:G6"/>
    <mergeCell ref="H5:H6"/>
    <mergeCell ref="I5:I6"/>
    <mergeCell ref="E5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343</v>
      </c>
      <c r="B2" s="7"/>
      <c r="C2" s="7"/>
      <c r="D2" s="7"/>
      <c r="E2" s="7"/>
      <c r="F2" s="7"/>
    </row>
    <row r="3" spans="1:6" ht="22.5" customHeight="1">
      <c r="A3" s="68"/>
      <c r="B3" s="68"/>
      <c r="C3" s="8"/>
      <c r="D3" s="8"/>
      <c r="E3" s="9"/>
      <c r="F3" s="10" t="s">
        <v>190</v>
      </c>
    </row>
    <row r="4" spans="1:6" ht="22.5" customHeight="1">
      <c r="A4" s="69" t="s">
        <v>246</v>
      </c>
      <c r="B4" s="69"/>
      <c r="C4" s="69" t="s">
        <v>38</v>
      </c>
      <c r="D4" s="69"/>
      <c r="E4" s="69"/>
      <c r="F4" s="69"/>
    </row>
    <row r="5" spans="1:6" ht="22.5" customHeight="1">
      <c r="A5" s="19" t="s">
        <v>87</v>
      </c>
      <c r="B5" s="19" t="s">
        <v>167</v>
      </c>
      <c r="C5" s="19" t="s">
        <v>71</v>
      </c>
      <c r="D5" s="20" t="s">
        <v>167</v>
      </c>
      <c r="E5" s="19" t="s">
        <v>96</v>
      </c>
      <c r="F5" s="19" t="s">
        <v>167</v>
      </c>
    </row>
    <row r="6" spans="1:6" ht="22.5" customHeight="1">
      <c r="A6" s="21" t="s">
        <v>2</v>
      </c>
      <c r="B6" s="58">
        <v>19092.25</v>
      </c>
      <c r="C6" s="21" t="s">
        <v>2</v>
      </c>
      <c r="D6" s="22">
        <f>SUM(D7:D34)</f>
        <v>19092.25</v>
      </c>
      <c r="E6" s="23" t="s">
        <v>2</v>
      </c>
      <c r="F6" s="22">
        <f>SUM(F7,F12,F23,F24,F25)</f>
        <v>19092.25</v>
      </c>
    </row>
    <row r="7" spans="1:6" ht="22.5" customHeight="1">
      <c r="A7" s="24" t="s">
        <v>208</v>
      </c>
      <c r="B7" s="58">
        <v>19092.25</v>
      </c>
      <c r="C7" s="25" t="s">
        <v>278</v>
      </c>
      <c r="D7" s="58">
        <v>0</v>
      </c>
      <c r="E7" s="23" t="s">
        <v>262</v>
      </c>
      <c r="F7" s="58">
        <v>18201.25</v>
      </c>
    </row>
    <row r="8" spans="1:8" ht="22.5" customHeight="1">
      <c r="A8" s="26" t="s">
        <v>4</v>
      </c>
      <c r="B8" s="58">
        <v>833</v>
      </c>
      <c r="C8" s="25" t="s">
        <v>393</v>
      </c>
      <c r="D8" s="58">
        <v>0</v>
      </c>
      <c r="E8" s="23" t="s">
        <v>363</v>
      </c>
      <c r="F8" s="58">
        <v>15367.09</v>
      </c>
      <c r="H8" s="2"/>
    </row>
    <row r="9" spans="1:6" ht="22.5" customHeight="1">
      <c r="A9" s="24" t="s">
        <v>152</v>
      </c>
      <c r="B9" s="61">
        <v>0</v>
      </c>
      <c r="C9" s="25" t="s">
        <v>290</v>
      </c>
      <c r="D9" s="58">
        <v>0</v>
      </c>
      <c r="E9" s="23" t="s">
        <v>392</v>
      </c>
      <c r="F9" s="58">
        <v>1643</v>
      </c>
    </row>
    <row r="10" spans="1:6" ht="22.5" customHeight="1">
      <c r="A10" s="50" t="s">
        <v>314</v>
      </c>
      <c r="B10" s="58">
        <v>0</v>
      </c>
      <c r="C10" s="51" t="s">
        <v>375</v>
      </c>
      <c r="D10" s="58">
        <v>0</v>
      </c>
      <c r="E10" s="23" t="s">
        <v>162</v>
      </c>
      <c r="F10" s="58">
        <v>1191.16</v>
      </c>
    </row>
    <row r="11" spans="1:6" ht="22.5" customHeight="1">
      <c r="A11" s="24"/>
      <c r="B11" s="54"/>
      <c r="C11" s="25" t="s">
        <v>12</v>
      </c>
      <c r="D11" s="58">
        <v>18384.33</v>
      </c>
      <c r="E11" s="23" t="s">
        <v>230</v>
      </c>
      <c r="F11" s="58">
        <v>0</v>
      </c>
    </row>
    <row r="12" spans="1:6" ht="22.5" customHeight="1">
      <c r="A12" s="24"/>
      <c r="B12" s="22"/>
      <c r="C12" s="25" t="s">
        <v>145</v>
      </c>
      <c r="D12" s="58">
        <v>0</v>
      </c>
      <c r="E12" s="23" t="s">
        <v>161</v>
      </c>
      <c r="F12" s="58">
        <v>891</v>
      </c>
    </row>
    <row r="13" spans="1:6" ht="22.5" customHeight="1">
      <c r="A13" s="24"/>
      <c r="B13" s="22"/>
      <c r="C13" s="25" t="s">
        <v>196</v>
      </c>
      <c r="D13" s="58">
        <v>0</v>
      </c>
      <c r="E13" s="23" t="s">
        <v>363</v>
      </c>
      <c r="F13" s="58">
        <v>0</v>
      </c>
    </row>
    <row r="14" spans="1:6" ht="22.5" customHeight="1">
      <c r="A14" s="24"/>
      <c r="B14" s="22"/>
      <c r="C14" s="25" t="s">
        <v>144</v>
      </c>
      <c r="D14" s="58">
        <v>0</v>
      </c>
      <c r="E14" s="23" t="s">
        <v>392</v>
      </c>
      <c r="F14" s="58">
        <v>58</v>
      </c>
    </row>
    <row r="15" spans="1:6" ht="22.5" customHeight="1">
      <c r="A15" s="27"/>
      <c r="B15" s="22"/>
      <c r="C15" s="25" t="s">
        <v>203</v>
      </c>
      <c r="D15" s="58">
        <v>0</v>
      </c>
      <c r="E15" s="23" t="s">
        <v>162</v>
      </c>
      <c r="F15" s="58">
        <v>10</v>
      </c>
    </row>
    <row r="16" spans="1:6" ht="22.5" customHeight="1">
      <c r="A16" s="27"/>
      <c r="B16" s="22"/>
      <c r="C16" s="25" t="s">
        <v>285</v>
      </c>
      <c r="D16" s="58">
        <v>0</v>
      </c>
      <c r="E16" s="23" t="s">
        <v>272</v>
      </c>
      <c r="F16" s="58">
        <v>0</v>
      </c>
    </row>
    <row r="17" spans="1:6" ht="22.5" customHeight="1">
      <c r="A17" s="27"/>
      <c r="B17" s="22"/>
      <c r="C17" s="25" t="s">
        <v>97</v>
      </c>
      <c r="D17" s="58">
        <v>0</v>
      </c>
      <c r="E17" s="23" t="s">
        <v>172</v>
      </c>
      <c r="F17" s="58">
        <v>0</v>
      </c>
    </row>
    <row r="18" spans="1:6" ht="22.5" customHeight="1">
      <c r="A18" s="27"/>
      <c r="B18" s="28"/>
      <c r="C18" s="25" t="s">
        <v>19</v>
      </c>
      <c r="D18" s="58">
        <v>0</v>
      </c>
      <c r="E18" s="23" t="s">
        <v>29</v>
      </c>
      <c r="F18" s="58">
        <v>0</v>
      </c>
    </row>
    <row r="19" spans="1:6" ht="22.5" customHeight="1">
      <c r="A19" s="29"/>
      <c r="B19" s="30"/>
      <c r="C19" s="25" t="s">
        <v>99</v>
      </c>
      <c r="D19" s="58">
        <v>10</v>
      </c>
      <c r="E19" s="23" t="s">
        <v>284</v>
      </c>
      <c r="F19" s="58">
        <v>0</v>
      </c>
    </row>
    <row r="20" spans="1:6" ht="22.5" customHeight="1">
      <c r="A20" s="29"/>
      <c r="B20" s="28"/>
      <c r="C20" s="25" t="s">
        <v>84</v>
      </c>
      <c r="D20" s="58">
        <v>0</v>
      </c>
      <c r="E20" s="23" t="s">
        <v>273</v>
      </c>
      <c r="F20" s="58">
        <v>0</v>
      </c>
    </row>
    <row r="21" spans="1:6" ht="22.5" customHeight="1">
      <c r="A21" s="31"/>
      <c r="B21" s="28"/>
      <c r="C21" s="25" t="s">
        <v>389</v>
      </c>
      <c r="D21" s="58">
        <v>0</v>
      </c>
      <c r="E21" s="23" t="s">
        <v>5</v>
      </c>
      <c r="F21" s="58">
        <v>823</v>
      </c>
    </row>
    <row r="22" spans="1:6" ht="22.5" customHeight="1">
      <c r="A22" s="32"/>
      <c r="B22" s="28"/>
      <c r="C22" s="25" t="s">
        <v>293</v>
      </c>
      <c r="D22" s="58">
        <v>0</v>
      </c>
      <c r="E22" s="23" t="s">
        <v>42</v>
      </c>
      <c r="F22" s="58">
        <v>0</v>
      </c>
    </row>
    <row r="23" spans="1:6" ht="22.5" customHeight="1">
      <c r="A23" s="33"/>
      <c r="B23" s="28"/>
      <c r="C23" s="25" t="s">
        <v>93</v>
      </c>
      <c r="D23" s="58">
        <v>0</v>
      </c>
      <c r="E23" s="34" t="s">
        <v>318</v>
      </c>
      <c r="F23" s="58">
        <v>0</v>
      </c>
    </row>
    <row r="24" spans="1:6" ht="22.5" customHeight="1">
      <c r="A24" s="33"/>
      <c r="B24" s="28"/>
      <c r="C24" s="25" t="s">
        <v>336</v>
      </c>
      <c r="D24" s="58">
        <v>0</v>
      </c>
      <c r="E24" s="34" t="s">
        <v>287</v>
      </c>
      <c r="F24" s="58">
        <v>0</v>
      </c>
    </row>
    <row r="25" spans="1:7" ht="22.5" customHeight="1">
      <c r="A25" s="33"/>
      <c r="B25" s="28"/>
      <c r="C25" s="25" t="s">
        <v>206</v>
      </c>
      <c r="D25" s="58">
        <v>0</v>
      </c>
      <c r="E25" s="34" t="s">
        <v>204</v>
      </c>
      <c r="F25" s="58">
        <v>0</v>
      </c>
      <c r="G25" s="2"/>
    </row>
    <row r="26" spans="1:8" ht="22.5" customHeight="1">
      <c r="A26" s="33"/>
      <c r="B26" s="28"/>
      <c r="C26" s="25" t="s">
        <v>316</v>
      </c>
      <c r="D26" s="58">
        <v>697.92</v>
      </c>
      <c r="E26" s="23"/>
      <c r="F26" s="22"/>
      <c r="G26" s="2"/>
      <c r="H26" s="2"/>
    </row>
    <row r="27" spans="1:8" ht="22.5" customHeight="1">
      <c r="A27" s="32"/>
      <c r="B27" s="30"/>
      <c r="C27" s="25" t="s">
        <v>77</v>
      </c>
      <c r="D27" s="58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158</v>
      </c>
      <c r="D28" s="58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28</v>
      </c>
      <c r="D29" s="58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241</v>
      </c>
      <c r="D30" s="58">
        <v>0</v>
      </c>
      <c r="E30" s="23"/>
      <c r="F30" s="22"/>
      <c r="G30" s="2"/>
    </row>
    <row r="31" spans="1:6" ht="22.5" customHeight="1">
      <c r="A31" s="32"/>
      <c r="B31" s="28"/>
      <c r="C31" s="25" t="s">
        <v>301</v>
      </c>
      <c r="D31" s="58">
        <v>0</v>
      </c>
      <c r="E31" s="23"/>
      <c r="F31" s="22"/>
    </row>
    <row r="32" spans="1:6" ht="22.5" customHeight="1">
      <c r="A32" s="32"/>
      <c r="B32" s="28"/>
      <c r="C32" s="25" t="s">
        <v>323</v>
      </c>
      <c r="D32" s="58">
        <v>0</v>
      </c>
      <c r="E32" s="23"/>
      <c r="F32" s="22"/>
    </row>
    <row r="33" spans="1:8" ht="22.5" customHeight="1">
      <c r="A33" s="32"/>
      <c r="B33" s="28"/>
      <c r="C33" s="25" t="s">
        <v>201</v>
      </c>
      <c r="D33" s="58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223</v>
      </c>
      <c r="D34" s="58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83</v>
      </c>
      <c r="B36" s="30">
        <f>SUM(B6)</f>
        <v>19092.25</v>
      </c>
      <c r="C36" s="20" t="s">
        <v>74</v>
      </c>
      <c r="D36" s="37">
        <f>SUM(D6)</f>
        <v>19092.25</v>
      </c>
      <c r="E36" s="20" t="s">
        <v>74</v>
      </c>
      <c r="F36" s="38">
        <f>SUM(F6)</f>
        <v>19092.25</v>
      </c>
    </row>
    <row r="37" spans="1:6" ht="18" customHeight="1">
      <c r="A37" s="25" t="s">
        <v>50</v>
      </c>
      <c r="B37" s="59">
        <v>0</v>
      </c>
      <c r="C37" s="27" t="s">
        <v>275</v>
      </c>
      <c r="D37" s="37">
        <f>SUM(B41)-SUM(D36)</f>
        <v>0</v>
      </c>
      <c r="E37" s="27" t="s">
        <v>275</v>
      </c>
      <c r="F37" s="38">
        <f>D37</f>
        <v>0</v>
      </c>
    </row>
    <row r="38" spans="1:6" ht="18" customHeight="1">
      <c r="A38" s="25" t="s">
        <v>106</v>
      </c>
      <c r="B38" s="59">
        <v>0</v>
      </c>
      <c r="C38" s="29"/>
      <c r="D38" s="22"/>
      <c r="E38" s="29"/>
      <c r="F38" s="22"/>
    </row>
    <row r="39" spans="1:6" ht="22.5" customHeight="1">
      <c r="A39" s="25" t="s">
        <v>370</v>
      </c>
      <c r="B39" s="59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37</v>
      </c>
      <c r="B41" s="30">
        <f>SUM(B36,B37)</f>
        <v>19092.25</v>
      </c>
      <c r="C41" s="43" t="s">
        <v>9</v>
      </c>
      <c r="D41" s="42">
        <f>SUM(D36,D37)</f>
        <v>19092.25</v>
      </c>
      <c r="E41" s="19" t="s">
        <v>9</v>
      </c>
      <c r="F41" s="22">
        <f>SUM(F36,F37)</f>
        <v>19092.25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133</v>
      </c>
      <c r="B2" s="11"/>
      <c r="C2" s="11"/>
      <c r="D2" s="11"/>
      <c r="E2" s="11"/>
      <c r="F2" s="11"/>
      <c r="G2" s="11"/>
    </row>
    <row r="3" ht="22.5" customHeight="1">
      <c r="G3" s="12" t="s">
        <v>190</v>
      </c>
    </row>
    <row r="4" spans="1:7" ht="22.5" customHeight="1">
      <c r="A4" s="47" t="s">
        <v>127</v>
      </c>
      <c r="B4" s="47" t="s">
        <v>357</v>
      </c>
      <c r="C4" s="47" t="s">
        <v>86</v>
      </c>
      <c r="D4" s="47" t="s">
        <v>371</v>
      </c>
      <c r="E4" s="47" t="s">
        <v>280</v>
      </c>
      <c r="F4" s="47" t="s">
        <v>292</v>
      </c>
      <c r="G4" s="47" t="s">
        <v>220</v>
      </c>
    </row>
    <row r="5" spans="1:7" ht="15.75" customHeight="1">
      <c r="A5" s="46" t="s">
        <v>243</v>
      </c>
      <c r="B5" s="46" t="s">
        <v>243</v>
      </c>
      <c r="C5" s="46">
        <v>1</v>
      </c>
      <c r="D5" s="46">
        <v>2</v>
      </c>
      <c r="E5" s="46">
        <v>3</v>
      </c>
      <c r="F5" s="46">
        <v>4</v>
      </c>
      <c r="G5" s="46" t="s">
        <v>243</v>
      </c>
    </row>
    <row r="6" spans="1:7" ht="12.75" customHeight="1">
      <c r="A6" s="64"/>
      <c r="B6" s="64" t="s">
        <v>86</v>
      </c>
      <c r="C6" s="58">
        <v>19092.25</v>
      </c>
      <c r="D6" s="58">
        <v>16558.25</v>
      </c>
      <c r="E6" s="58">
        <v>1643</v>
      </c>
      <c r="F6" s="58">
        <v>891</v>
      </c>
      <c r="G6" s="65"/>
    </row>
    <row r="7" spans="1:7" ht="12.75" customHeight="1">
      <c r="A7" s="64" t="s">
        <v>395</v>
      </c>
      <c r="B7" s="64" t="s">
        <v>283</v>
      </c>
      <c r="C7" s="58">
        <v>18384.33</v>
      </c>
      <c r="D7" s="58">
        <v>15860.33</v>
      </c>
      <c r="E7" s="58">
        <v>1643</v>
      </c>
      <c r="F7" s="58">
        <v>881</v>
      </c>
      <c r="G7" s="65"/>
    </row>
    <row r="8" spans="1:7" ht="12.75" customHeight="1">
      <c r="A8" s="64" t="s">
        <v>251</v>
      </c>
      <c r="B8" s="64" t="s">
        <v>123</v>
      </c>
      <c r="C8" s="58">
        <v>18384.33</v>
      </c>
      <c r="D8" s="58">
        <v>15860.33</v>
      </c>
      <c r="E8" s="58">
        <v>1643</v>
      </c>
      <c r="F8" s="58">
        <v>881</v>
      </c>
      <c r="G8" s="65"/>
    </row>
    <row r="9" spans="1:7" ht="12.75" customHeight="1">
      <c r="A9" s="64" t="s">
        <v>219</v>
      </c>
      <c r="B9" s="64" t="s">
        <v>101</v>
      </c>
      <c r="C9" s="58">
        <v>18384.33</v>
      </c>
      <c r="D9" s="58">
        <v>15860.33</v>
      </c>
      <c r="E9" s="58">
        <v>1643</v>
      </c>
      <c r="F9" s="58">
        <v>881</v>
      </c>
      <c r="G9" s="65"/>
    </row>
    <row r="10" spans="1:7" ht="12.75" customHeight="1">
      <c r="A10" s="64" t="s">
        <v>67</v>
      </c>
      <c r="B10" s="64" t="s">
        <v>53</v>
      </c>
      <c r="C10" s="58">
        <v>10</v>
      </c>
      <c r="D10" s="58">
        <v>0</v>
      </c>
      <c r="E10" s="58">
        <v>0</v>
      </c>
      <c r="F10" s="58">
        <v>10</v>
      </c>
      <c r="G10" s="65"/>
    </row>
    <row r="11" spans="1:7" ht="12.75" customHeight="1">
      <c r="A11" s="64" t="s">
        <v>187</v>
      </c>
      <c r="B11" s="64" t="s">
        <v>306</v>
      </c>
      <c r="C11" s="58">
        <v>10</v>
      </c>
      <c r="D11" s="58">
        <v>0</v>
      </c>
      <c r="E11" s="58">
        <v>0</v>
      </c>
      <c r="F11" s="58">
        <v>10</v>
      </c>
      <c r="G11" s="65"/>
    </row>
    <row r="12" spans="1:7" ht="12.75" customHeight="1">
      <c r="A12" s="64" t="s">
        <v>8</v>
      </c>
      <c r="B12" s="64" t="s">
        <v>300</v>
      </c>
      <c r="C12" s="58">
        <v>10</v>
      </c>
      <c r="D12" s="58">
        <v>0</v>
      </c>
      <c r="E12" s="58">
        <v>0</v>
      </c>
      <c r="F12" s="58">
        <v>10</v>
      </c>
      <c r="G12" s="65"/>
    </row>
    <row r="13" spans="1:7" ht="12.75" customHeight="1">
      <c r="A13" s="64" t="s">
        <v>136</v>
      </c>
      <c r="B13" s="64" t="s">
        <v>325</v>
      </c>
      <c r="C13" s="58">
        <v>697.92</v>
      </c>
      <c r="D13" s="58">
        <v>697.92</v>
      </c>
      <c r="E13" s="58">
        <v>0</v>
      </c>
      <c r="F13" s="58">
        <v>0</v>
      </c>
      <c r="G13" s="65"/>
    </row>
    <row r="14" spans="1:7" ht="12.75" customHeight="1">
      <c r="A14" s="64" t="s">
        <v>179</v>
      </c>
      <c r="B14" s="64" t="s">
        <v>62</v>
      </c>
      <c r="C14" s="58">
        <v>697.92</v>
      </c>
      <c r="D14" s="58">
        <v>697.92</v>
      </c>
      <c r="E14" s="58">
        <v>0</v>
      </c>
      <c r="F14" s="58">
        <v>0</v>
      </c>
      <c r="G14" s="65"/>
    </row>
    <row r="15" spans="1:7" ht="12.75" customHeight="1">
      <c r="A15" s="64" t="s">
        <v>277</v>
      </c>
      <c r="B15" s="64" t="s">
        <v>400</v>
      </c>
      <c r="C15" s="58">
        <v>697.92</v>
      </c>
      <c r="D15" s="58">
        <v>697.92</v>
      </c>
      <c r="E15" s="58">
        <v>0</v>
      </c>
      <c r="F15" s="58">
        <v>0</v>
      </c>
      <c r="G15" s="65"/>
    </row>
    <row r="16" spans="1:2" ht="12.75" customHeight="1">
      <c r="A16" s="2"/>
      <c r="B16" s="2"/>
    </row>
    <row r="17" ht="12.75" customHeight="1">
      <c r="B17" s="2"/>
    </row>
    <row r="18" ht="12.75" customHeight="1">
      <c r="B18" s="2"/>
    </row>
    <row r="19" ht="12.75" customHeight="1">
      <c r="B19" s="2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351</v>
      </c>
      <c r="B2" s="11"/>
      <c r="C2" s="11"/>
      <c r="D2" s="11"/>
      <c r="E2" s="11"/>
      <c r="F2" s="11"/>
      <c r="G2" s="11"/>
    </row>
    <row r="3" ht="22.5" customHeight="1">
      <c r="G3" s="12" t="s">
        <v>190</v>
      </c>
    </row>
    <row r="4" spans="1:7" ht="22.5" customHeight="1">
      <c r="A4" s="47" t="s">
        <v>175</v>
      </c>
      <c r="B4" s="47" t="s">
        <v>317</v>
      </c>
      <c r="C4" s="47" t="s">
        <v>86</v>
      </c>
      <c r="D4" s="47" t="s">
        <v>371</v>
      </c>
      <c r="E4" s="47" t="s">
        <v>280</v>
      </c>
      <c r="F4" s="47" t="s">
        <v>292</v>
      </c>
      <c r="G4" s="47" t="s">
        <v>220</v>
      </c>
    </row>
    <row r="5" spans="1:7" ht="15.75" customHeight="1">
      <c r="A5" s="46" t="s">
        <v>243</v>
      </c>
      <c r="B5" s="46" t="s">
        <v>243</v>
      </c>
      <c r="C5" s="46">
        <v>1</v>
      </c>
      <c r="D5" s="46">
        <v>2</v>
      </c>
      <c r="E5" s="46">
        <v>3</v>
      </c>
      <c r="F5" s="46">
        <v>4</v>
      </c>
      <c r="G5" s="46" t="s">
        <v>243</v>
      </c>
    </row>
    <row r="6" spans="1:7" ht="12.75" customHeight="1">
      <c r="A6" s="63"/>
      <c r="B6" s="63" t="s">
        <v>86</v>
      </c>
      <c r="C6" s="58">
        <v>19092.25</v>
      </c>
      <c r="D6" s="58">
        <v>16558.25</v>
      </c>
      <c r="E6" s="58">
        <v>1643</v>
      </c>
      <c r="F6" s="58">
        <v>891</v>
      </c>
      <c r="G6" s="65"/>
    </row>
    <row r="7" spans="1:7" ht="12.75" customHeight="1">
      <c r="A7" s="63" t="s">
        <v>308</v>
      </c>
      <c r="B7" s="63" t="s">
        <v>198</v>
      </c>
      <c r="C7" s="58">
        <v>15367.09</v>
      </c>
      <c r="D7" s="58">
        <v>15367.09</v>
      </c>
      <c r="E7" s="58">
        <v>0</v>
      </c>
      <c r="F7" s="58">
        <v>0</v>
      </c>
      <c r="G7" s="65"/>
    </row>
    <row r="8" spans="1:7" ht="12.75" customHeight="1">
      <c r="A8" s="63" t="s">
        <v>34</v>
      </c>
      <c r="B8" s="63" t="s">
        <v>327</v>
      </c>
      <c r="C8" s="58">
        <v>3816</v>
      </c>
      <c r="D8" s="58">
        <v>3816</v>
      </c>
      <c r="E8" s="58">
        <v>0</v>
      </c>
      <c r="F8" s="58">
        <v>0</v>
      </c>
      <c r="G8" s="65"/>
    </row>
    <row r="9" spans="1:7" ht="12.75" customHeight="1">
      <c r="A9" s="63" t="s">
        <v>333</v>
      </c>
      <c r="B9" s="63" t="s">
        <v>222</v>
      </c>
      <c r="C9" s="58">
        <v>1600.08</v>
      </c>
      <c r="D9" s="58">
        <v>1600.08</v>
      </c>
      <c r="E9" s="58">
        <v>0</v>
      </c>
      <c r="F9" s="58">
        <v>0</v>
      </c>
      <c r="G9" s="65"/>
    </row>
    <row r="10" spans="1:7" ht="12.75" customHeight="1">
      <c r="A10" s="63" t="s">
        <v>231</v>
      </c>
      <c r="B10" s="63" t="s">
        <v>98</v>
      </c>
      <c r="C10" s="58">
        <v>2000</v>
      </c>
      <c r="D10" s="58">
        <v>2000</v>
      </c>
      <c r="E10" s="58">
        <v>0</v>
      </c>
      <c r="F10" s="58">
        <v>0</v>
      </c>
      <c r="G10" s="65"/>
    </row>
    <row r="11" spans="1:7" ht="12.75" customHeight="1">
      <c r="A11" s="63" t="s">
        <v>332</v>
      </c>
      <c r="B11" s="63" t="s">
        <v>3</v>
      </c>
      <c r="C11" s="58">
        <v>3291.3</v>
      </c>
      <c r="D11" s="58">
        <v>3291.3</v>
      </c>
      <c r="E11" s="58">
        <v>0</v>
      </c>
      <c r="F11" s="58">
        <v>0</v>
      </c>
      <c r="G11" s="65"/>
    </row>
    <row r="12" spans="1:7" ht="12.75" customHeight="1">
      <c r="A12" s="63" t="s">
        <v>313</v>
      </c>
      <c r="B12" s="63" t="s">
        <v>151</v>
      </c>
      <c r="C12" s="58">
        <v>4659.71</v>
      </c>
      <c r="D12" s="58">
        <v>4659.71</v>
      </c>
      <c r="E12" s="58">
        <v>0</v>
      </c>
      <c r="F12" s="58">
        <v>0</v>
      </c>
      <c r="G12" s="65"/>
    </row>
    <row r="13" spans="1:7" ht="12.75" customHeight="1">
      <c r="A13" s="63" t="s">
        <v>197</v>
      </c>
      <c r="B13" s="63" t="s">
        <v>250</v>
      </c>
      <c r="C13" s="58">
        <v>1701</v>
      </c>
      <c r="D13" s="58">
        <v>0</v>
      </c>
      <c r="E13" s="58">
        <v>1643</v>
      </c>
      <c r="F13" s="58">
        <v>58</v>
      </c>
      <c r="G13" s="65"/>
    </row>
    <row r="14" spans="1:7" ht="12.75" customHeight="1">
      <c r="A14" s="63" t="s">
        <v>141</v>
      </c>
      <c r="B14" s="63" t="s">
        <v>156</v>
      </c>
      <c r="C14" s="58">
        <v>50</v>
      </c>
      <c r="D14" s="58">
        <v>0</v>
      </c>
      <c r="E14" s="58">
        <v>50</v>
      </c>
      <c r="F14" s="58">
        <v>0</v>
      </c>
      <c r="G14" s="65"/>
    </row>
    <row r="15" spans="1:7" ht="12.75" customHeight="1">
      <c r="A15" s="63" t="s">
        <v>43</v>
      </c>
      <c r="B15" s="63" t="s">
        <v>379</v>
      </c>
      <c r="C15" s="58">
        <v>20</v>
      </c>
      <c r="D15" s="58">
        <v>0</v>
      </c>
      <c r="E15" s="58">
        <v>20</v>
      </c>
      <c r="F15" s="58">
        <v>0</v>
      </c>
      <c r="G15" s="65"/>
    </row>
    <row r="16" spans="1:7" ht="12.75" customHeight="1">
      <c r="A16" s="63" t="s">
        <v>143</v>
      </c>
      <c r="B16" s="63" t="s">
        <v>135</v>
      </c>
      <c r="C16" s="58">
        <v>300</v>
      </c>
      <c r="D16" s="58">
        <v>0</v>
      </c>
      <c r="E16" s="58">
        <v>300</v>
      </c>
      <c r="F16" s="58">
        <v>0</v>
      </c>
      <c r="G16" s="65"/>
    </row>
    <row r="17" spans="1:7" ht="12.75" customHeight="1">
      <c r="A17" s="63" t="s">
        <v>46</v>
      </c>
      <c r="B17" s="63" t="s">
        <v>23</v>
      </c>
      <c r="C17" s="58">
        <v>371.3</v>
      </c>
      <c r="D17" s="58">
        <v>0</v>
      </c>
      <c r="E17" s="58">
        <v>371.3</v>
      </c>
      <c r="F17" s="58">
        <v>0</v>
      </c>
      <c r="G17" s="65"/>
    </row>
    <row r="18" spans="1:7" ht="12.75" customHeight="1">
      <c r="A18" s="63" t="s">
        <v>337</v>
      </c>
      <c r="B18" s="63" t="s">
        <v>350</v>
      </c>
      <c r="C18" s="58">
        <v>50</v>
      </c>
      <c r="D18" s="58">
        <v>0</v>
      </c>
      <c r="E18" s="58">
        <v>50</v>
      </c>
      <c r="F18" s="58">
        <v>0</v>
      </c>
      <c r="G18" s="65"/>
    </row>
    <row r="19" spans="1:7" ht="12.75" customHeight="1">
      <c r="A19" s="63" t="s">
        <v>236</v>
      </c>
      <c r="B19" s="63" t="s">
        <v>255</v>
      </c>
      <c r="C19" s="58">
        <v>320</v>
      </c>
      <c r="D19" s="58">
        <v>0</v>
      </c>
      <c r="E19" s="58">
        <v>320</v>
      </c>
      <c r="F19" s="58">
        <v>0</v>
      </c>
      <c r="G19" s="65"/>
    </row>
    <row r="20" spans="1:7" ht="12.75" customHeight="1">
      <c r="A20" s="63" t="s">
        <v>142</v>
      </c>
      <c r="B20" s="63" t="s">
        <v>150</v>
      </c>
      <c r="C20" s="58">
        <v>60</v>
      </c>
      <c r="D20" s="58">
        <v>0</v>
      </c>
      <c r="E20" s="58">
        <v>60</v>
      </c>
      <c r="F20" s="58">
        <v>0</v>
      </c>
      <c r="G20" s="65"/>
    </row>
    <row r="21" spans="1:7" ht="12.75" customHeight="1">
      <c r="A21" s="63" t="s">
        <v>20</v>
      </c>
      <c r="B21" s="63" t="s">
        <v>388</v>
      </c>
      <c r="C21" s="58">
        <v>100</v>
      </c>
      <c r="D21" s="58">
        <v>0</v>
      </c>
      <c r="E21" s="58">
        <v>100</v>
      </c>
      <c r="F21" s="58">
        <v>0</v>
      </c>
      <c r="G21" s="65"/>
    </row>
    <row r="22" spans="1:7" ht="12.75" customHeight="1">
      <c r="A22" s="63" t="s">
        <v>115</v>
      </c>
      <c r="B22" s="63" t="s">
        <v>207</v>
      </c>
      <c r="C22" s="58">
        <v>58</v>
      </c>
      <c r="D22" s="58">
        <v>0</v>
      </c>
      <c r="E22" s="58">
        <v>0</v>
      </c>
      <c r="F22" s="58">
        <v>58</v>
      </c>
      <c r="G22" s="65"/>
    </row>
    <row r="23" spans="1:7" ht="12.75" customHeight="1">
      <c r="A23" s="63" t="s">
        <v>212</v>
      </c>
      <c r="B23" s="63" t="s">
        <v>264</v>
      </c>
      <c r="C23" s="58">
        <v>55</v>
      </c>
      <c r="D23" s="58">
        <v>0</v>
      </c>
      <c r="E23" s="58">
        <v>55</v>
      </c>
      <c r="F23" s="58">
        <v>0</v>
      </c>
      <c r="G23" s="65"/>
    </row>
    <row r="24" spans="1:7" ht="12.75" customHeight="1">
      <c r="A24" s="63" t="s">
        <v>263</v>
      </c>
      <c r="B24" s="63" t="s">
        <v>126</v>
      </c>
      <c r="C24" s="58">
        <v>70</v>
      </c>
      <c r="D24" s="58">
        <v>0</v>
      </c>
      <c r="E24" s="58">
        <v>70</v>
      </c>
      <c r="F24" s="58">
        <v>0</v>
      </c>
      <c r="G24" s="65"/>
    </row>
    <row r="25" spans="1:7" ht="12.75" customHeight="1">
      <c r="A25" s="63" t="s">
        <v>211</v>
      </c>
      <c r="B25" s="63" t="s">
        <v>164</v>
      </c>
      <c r="C25" s="58">
        <v>246.7</v>
      </c>
      <c r="D25" s="58">
        <v>0</v>
      </c>
      <c r="E25" s="58">
        <v>246.7</v>
      </c>
      <c r="F25" s="58">
        <v>0</v>
      </c>
      <c r="G25" s="65"/>
    </row>
    <row r="26" spans="1:7" ht="12.75" customHeight="1">
      <c r="A26" s="63" t="s">
        <v>100</v>
      </c>
      <c r="B26" s="63" t="s">
        <v>14</v>
      </c>
      <c r="C26" s="58">
        <v>1201.16</v>
      </c>
      <c r="D26" s="58">
        <v>1191.16</v>
      </c>
      <c r="E26" s="58">
        <v>0</v>
      </c>
      <c r="F26" s="58">
        <v>10</v>
      </c>
      <c r="G26" s="65"/>
    </row>
    <row r="27" spans="1:7" ht="12.75" customHeight="1">
      <c r="A27" s="63" t="s">
        <v>76</v>
      </c>
      <c r="B27" s="63" t="s">
        <v>310</v>
      </c>
      <c r="C27" s="58">
        <v>697.92</v>
      </c>
      <c r="D27" s="58">
        <v>697.92</v>
      </c>
      <c r="E27" s="58">
        <v>0</v>
      </c>
      <c r="F27" s="58">
        <v>0</v>
      </c>
      <c r="G27" s="65"/>
    </row>
    <row r="28" spans="1:7" ht="12.75" customHeight="1">
      <c r="A28" s="63" t="s">
        <v>374</v>
      </c>
      <c r="B28" s="63" t="s">
        <v>129</v>
      </c>
      <c r="C28" s="58">
        <v>213.3</v>
      </c>
      <c r="D28" s="58">
        <v>213.3</v>
      </c>
      <c r="E28" s="58">
        <v>0</v>
      </c>
      <c r="F28" s="58">
        <v>0</v>
      </c>
      <c r="G28" s="65"/>
    </row>
    <row r="29" spans="1:7" ht="12.75" customHeight="1">
      <c r="A29" s="63" t="s">
        <v>270</v>
      </c>
      <c r="B29" s="63" t="s">
        <v>52</v>
      </c>
      <c r="C29" s="58">
        <v>289.94</v>
      </c>
      <c r="D29" s="58">
        <v>279.94</v>
      </c>
      <c r="E29" s="58">
        <v>0</v>
      </c>
      <c r="F29" s="58">
        <v>10</v>
      </c>
      <c r="G29" s="65"/>
    </row>
    <row r="30" spans="1:7" ht="12.75" customHeight="1">
      <c r="A30" s="63" t="s">
        <v>131</v>
      </c>
      <c r="B30" s="63" t="s">
        <v>66</v>
      </c>
      <c r="C30" s="58">
        <v>823</v>
      </c>
      <c r="D30" s="58">
        <v>0</v>
      </c>
      <c r="E30" s="58">
        <v>0</v>
      </c>
      <c r="F30" s="58">
        <v>823</v>
      </c>
      <c r="G30" s="65"/>
    </row>
    <row r="31" spans="1:7" ht="12.75" customHeight="1">
      <c r="A31" s="63" t="s">
        <v>173</v>
      </c>
      <c r="B31" s="63" t="s">
        <v>346</v>
      </c>
      <c r="C31" s="58">
        <v>823</v>
      </c>
      <c r="D31" s="58">
        <v>0</v>
      </c>
      <c r="E31" s="58">
        <v>0</v>
      </c>
      <c r="F31" s="58">
        <v>823</v>
      </c>
      <c r="G31" s="6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345</v>
      </c>
      <c r="B2" s="11"/>
      <c r="C2" s="11"/>
      <c r="D2" s="11"/>
      <c r="E2" s="11"/>
      <c r="F2" s="11"/>
    </row>
    <row r="3" ht="22.5" customHeight="1">
      <c r="F3" s="12" t="s">
        <v>190</v>
      </c>
    </row>
    <row r="4" spans="1:6" ht="22.5" customHeight="1">
      <c r="A4" s="47" t="s">
        <v>127</v>
      </c>
      <c r="B4" s="47" t="s">
        <v>357</v>
      </c>
      <c r="C4" s="47" t="s">
        <v>86</v>
      </c>
      <c r="D4" s="47" t="s">
        <v>371</v>
      </c>
      <c r="E4" s="47" t="s">
        <v>280</v>
      </c>
      <c r="F4" s="47" t="s">
        <v>220</v>
      </c>
    </row>
    <row r="5" spans="1:6" ht="15.75" customHeight="1">
      <c r="A5" s="46" t="s">
        <v>243</v>
      </c>
      <c r="B5" s="46" t="s">
        <v>243</v>
      </c>
      <c r="C5" s="46">
        <v>1</v>
      </c>
      <c r="D5" s="46">
        <v>2</v>
      </c>
      <c r="E5" s="46">
        <v>3</v>
      </c>
      <c r="F5" s="46" t="s">
        <v>243</v>
      </c>
    </row>
    <row r="6" spans="1:6" ht="12.75" customHeight="1">
      <c r="A6" s="64"/>
      <c r="B6" s="64" t="s">
        <v>86</v>
      </c>
      <c r="C6" s="58">
        <v>18201.25</v>
      </c>
      <c r="D6" s="58">
        <v>16558.25</v>
      </c>
      <c r="E6" s="58">
        <v>1643</v>
      </c>
      <c r="F6" s="65"/>
    </row>
    <row r="7" spans="1:6" ht="12.75" customHeight="1">
      <c r="A7" s="64" t="s">
        <v>395</v>
      </c>
      <c r="B7" s="64" t="s">
        <v>283</v>
      </c>
      <c r="C7" s="58">
        <v>17503.33</v>
      </c>
      <c r="D7" s="58">
        <v>15860.33</v>
      </c>
      <c r="E7" s="58">
        <v>1643</v>
      </c>
      <c r="F7" s="65"/>
    </row>
    <row r="8" spans="1:6" ht="12.75" customHeight="1">
      <c r="A8" s="64" t="s">
        <v>251</v>
      </c>
      <c r="B8" s="64" t="s">
        <v>123</v>
      </c>
      <c r="C8" s="58">
        <v>17503.33</v>
      </c>
      <c r="D8" s="58">
        <v>15860.33</v>
      </c>
      <c r="E8" s="58">
        <v>1643</v>
      </c>
      <c r="F8" s="65"/>
    </row>
    <row r="9" spans="1:6" ht="12.75" customHeight="1">
      <c r="A9" s="64" t="s">
        <v>219</v>
      </c>
      <c r="B9" s="64" t="s">
        <v>101</v>
      </c>
      <c r="C9" s="58">
        <v>17503.33</v>
      </c>
      <c r="D9" s="58">
        <v>15860.33</v>
      </c>
      <c r="E9" s="58">
        <v>1643</v>
      </c>
      <c r="F9" s="65"/>
    </row>
    <row r="10" spans="1:6" ht="12.75" customHeight="1">
      <c r="A10" s="64" t="s">
        <v>136</v>
      </c>
      <c r="B10" s="64" t="s">
        <v>325</v>
      </c>
      <c r="C10" s="58">
        <v>697.92</v>
      </c>
      <c r="D10" s="58">
        <v>697.92</v>
      </c>
      <c r="E10" s="58">
        <v>0</v>
      </c>
      <c r="F10" s="65"/>
    </row>
    <row r="11" spans="1:6" ht="12.75" customHeight="1">
      <c r="A11" s="64" t="s">
        <v>179</v>
      </c>
      <c r="B11" s="64" t="s">
        <v>62</v>
      </c>
      <c r="C11" s="58">
        <v>697.92</v>
      </c>
      <c r="D11" s="58">
        <v>697.92</v>
      </c>
      <c r="E11" s="58">
        <v>0</v>
      </c>
      <c r="F11" s="65"/>
    </row>
    <row r="12" spans="1:6" ht="12.75" customHeight="1">
      <c r="A12" s="64" t="s">
        <v>277</v>
      </c>
      <c r="B12" s="64" t="s">
        <v>400</v>
      </c>
      <c r="C12" s="58">
        <v>697.92</v>
      </c>
      <c r="D12" s="58">
        <v>697.92</v>
      </c>
      <c r="E12" s="58">
        <v>0</v>
      </c>
      <c r="F12" s="65"/>
    </row>
    <row r="13" spans="1:6" ht="12.75" customHeight="1">
      <c r="A13" s="2"/>
      <c r="B13" s="2"/>
      <c r="C13" s="2"/>
      <c r="D13" s="2"/>
      <c r="E13" s="2"/>
      <c r="F13" s="2"/>
    </row>
    <row r="14" spans="1:3" ht="12.75" customHeight="1">
      <c r="A14" s="2"/>
      <c r="C14" s="2"/>
    </row>
    <row r="15" spans="1:3" ht="12.75" customHeight="1">
      <c r="A15" s="2"/>
      <c r="C15" s="2"/>
    </row>
    <row r="16" spans="1:2" ht="12.75" customHeight="1">
      <c r="A16" s="2"/>
      <c r="B16" s="2"/>
    </row>
    <row r="17" ht="12.75" customHeight="1">
      <c r="B17" s="2"/>
    </row>
    <row r="18" ht="12.75" customHeight="1">
      <c r="B18" s="2"/>
    </row>
    <row r="19" ht="12.75" customHeight="1">
      <c r="B19" s="2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334</v>
      </c>
      <c r="B2" s="11"/>
      <c r="C2" s="11"/>
      <c r="D2" s="11"/>
      <c r="E2" s="11"/>
      <c r="F2" s="11"/>
    </row>
    <row r="3" ht="22.5" customHeight="1">
      <c r="F3" s="12" t="s">
        <v>190</v>
      </c>
    </row>
    <row r="4" spans="1:6" ht="22.5" customHeight="1">
      <c r="A4" s="47" t="s">
        <v>175</v>
      </c>
      <c r="B4" s="47" t="s">
        <v>317</v>
      </c>
      <c r="C4" s="47" t="s">
        <v>86</v>
      </c>
      <c r="D4" s="47" t="s">
        <v>371</v>
      </c>
      <c r="E4" s="47" t="s">
        <v>280</v>
      </c>
      <c r="F4" s="47" t="s">
        <v>220</v>
      </c>
    </row>
    <row r="5" spans="1:6" ht="15.75" customHeight="1">
      <c r="A5" s="46" t="s">
        <v>243</v>
      </c>
      <c r="B5" s="46" t="s">
        <v>243</v>
      </c>
      <c r="C5" s="46">
        <v>1</v>
      </c>
      <c r="D5" s="46">
        <v>2</v>
      </c>
      <c r="E5" s="46">
        <v>3</v>
      </c>
      <c r="F5" s="46" t="s">
        <v>243</v>
      </c>
    </row>
    <row r="6" spans="1:6" ht="12.75" customHeight="1">
      <c r="A6" s="63"/>
      <c r="B6" s="63" t="s">
        <v>86</v>
      </c>
      <c r="C6" s="58">
        <v>18201.25</v>
      </c>
      <c r="D6" s="58">
        <v>16558.25</v>
      </c>
      <c r="E6" s="58">
        <v>1643</v>
      </c>
      <c r="F6" s="65"/>
    </row>
    <row r="7" spans="1:6" ht="12.75" customHeight="1">
      <c r="A7" s="63" t="s">
        <v>308</v>
      </c>
      <c r="B7" s="63" t="s">
        <v>198</v>
      </c>
      <c r="C7" s="58">
        <v>15367.09</v>
      </c>
      <c r="D7" s="58">
        <v>15367.09</v>
      </c>
      <c r="E7" s="58">
        <v>0</v>
      </c>
      <c r="F7" s="65"/>
    </row>
    <row r="8" spans="1:6" ht="12.75" customHeight="1">
      <c r="A8" s="63" t="s">
        <v>34</v>
      </c>
      <c r="B8" s="63" t="s">
        <v>327</v>
      </c>
      <c r="C8" s="58">
        <v>3816</v>
      </c>
      <c r="D8" s="58">
        <v>3816</v>
      </c>
      <c r="E8" s="58">
        <v>0</v>
      </c>
      <c r="F8" s="65"/>
    </row>
    <row r="9" spans="1:6" ht="12.75" customHeight="1">
      <c r="A9" s="63" t="s">
        <v>333</v>
      </c>
      <c r="B9" s="63" t="s">
        <v>222</v>
      </c>
      <c r="C9" s="58">
        <v>1600.08</v>
      </c>
      <c r="D9" s="58">
        <v>1600.08</v>
      </c>
      <c r="E9" s="58">
        <v>0</v>
      </c>
      <c r="F9" s="65"/>
    </row>
    <row r="10" spans="1:6" ht="12.75" customHeight="1">
      <c r="A10" s="63" t="s">
        <v>231</v>
      </c>
      <c r="B10" s="63" t="s">
        <v>98</v>
      </c>
      <c r="C10" s="58">
        <v>2000</v>
      </c>
      <c r="D10" s="58">
        <v>2000</v>
      </c>
      <c r="E10" s="58">
        <v>0</v>
      </c>
      <c r="F10" s="65"/>
    </row>
    <row r="11" spans="1:6" ht="12.75" customHeight="1">
      <c r="A11" s="63" t="s">
        <v>332</v>
      </c>
      <c r="B11" s="63" t="s">
        <v>3</v>
      </c>
      <c r="C11" s="58">
        <v>3291.3</v>
      </c>
      <c r="D11" s="58">
        <v>3291.3</v>
      </c>
      <c r="E11" s="58">
        <v>0</v>
      </c>
      <c r="F11" s="65"/>
    </row>
    <row r="12" spans="1:6" ht="12.75" customHeight="1">
      <c r="A12" s="63" t="s">
        <v>313</v>
      </c>
      <c r="B12" s="63" t="s">
        <v>151</v>
      </c>
      <c r="C12" s="58">
        <v>4659.71</v>
      </c>
      <c r="D12" s="58">
        <v>4659.71</v>
      </c>
      <c r="E12" s="58">
        <v>0</v>
      </c>
      <c r="F12" s="65"/>
    </row>
    <row r="13" spans="1:6" ht="12.75" customHeight="1">
      <c r="A13" s="63" t="s">
        <v>197</v>
      </c>
      <c r="B13" s="63" t="s">
        <v>250</v>
      </c>
      <c r="C13" s="58">
        <v>1643</v>
      </c>
      <c r="D13" s="58">
        <v>0</v>
      </c>
      <c r="E13" s="58">
        <v>1643</v>
      </c>
      <c r="F13" s="65"/>
    </row>
    <row r="14" spans="1:6" ht="12.75" customHeight="1">
      <c r="A14" s="63" t="s">
        <v>141</v>
      </c>
      <c r="B14" s="63" t="s">
        <v>156</v>
      </c>
      <c r="C14" s="58">
        <v>50</v>
      </c>
      <c r="D14" s="58">
        <v>0</v>
      </c>
      <c r="E14" s="58">
        <v>50</v>
      </c>
      <c r="F14" s="65"/>
    </row>
    <row r="15" spans="1:6" ht="12.75" customHeight="1">
      <c r="A15" s="63" t="s">
        <v>43</v>
      </c>
      <c r="B15" s="63" t="s">
        <v>379</v>
      </c>
      <c r="C15" s="58">
        <v>20</v>
      </c>
      <c r="D15" s="58">
        <v>0</v>
      </c>
      <c r="E15" s="58">
        <v>20</v>
      </c>
      <c r="F15" s="65"/>
    </row>
    <row r="16" spans="1:6" ht="12.75" customHeight="1">
      <c r="A16" s="63" t="s">
        <v>143</v>
      </c>
      <c r="B16" s="63" t="s">
        <v>135</v>
      </c>
      <c r="C16" s="58">
        <v>300</v>
      </c>
      <c r="D16" s="58">
        <v>0</v>
      </c>
      <c r="E16" s="58">
        <v>300</v>
      </c>
      <c r="F16" s="65"/>
    </row>
    <row r="17" spans="1:6" ht="12.75" customHeight="1">
      <c r="A17" s="63" t="s">
        <v>46</v>
      </c>
      <c r="B17" s="63" t="s">
        <v>23</v>
      </c>
      <c r="C17" s="58">
        <v>371.3</v>
      </c>
      <c r="D17" s="58">
        <v>0</v>
      </c>
      <c r="E17" s="58">
        <v>371.3</v>
      </c>
      <c r="F17" s="65"/>
    </row>
    <row r="18" spans="1:6" ht="12.75" customHeight="1">
      <c r="A18" s="63" t="s">
        <v>337</v>
      </c>
      <c r="B18" s="63" t="s">
        <v>350</v>
      </c>
      <c r="C18" s="58">
        <v>50</v>
      </c>
      <c r="D18" s="58">
        <v>0</v>
      </c>
      <c r="E18" s="58">
        <v>50</v>
      </c>
      <c r="F18" s="65"/>
    </row>
    <row r="19" spans="1:6" ht="12.75" customHeight="1">
      <c r="A19" s="63" t="s">
        <v>236</v>
      </c>
      <c r="B19" s="63" t="s">
        <v>255</v>
      </c>
      <c r="C19" s="58">
        <v>320</v>
      </c>
      <c r="D19" s="58">
        <v>0</v>
      </c>
      <c r="E19" s="58">
        <v>320</v>
      </c>
      <c r="F19" s="65"/>
    </row>
    <row r="20" spans="1:6" ht="12.75" customHeight="1">
      <c r="A20" s="63" t="s">
        <v>142</v>
      </c>
      <c r="B20" s="63" t="s">
        <v>150</v>
      </c>
      <c r="C20" s="58">
        <v>60</v>
      </c>
      <c r="D20" s="58">
        <v>0</v>
      </c>
      <c r="E20" s="58">
        <v>60</v>
      </c>
      <c r="F20" s="65"/>
    </row>
    <row r="21" spans="1:6" ht="12.75" customHeight="1">
      <c r="A21" s="63" t="s">
        <v>20</v>
      </c>
      <c r="B21" s="63" t="s">
        <v>388</v>
      </c>
      <c r="C21" s="58">
        <v>100</v>
      </c>
      <c r="D21" s="58">
        <v>0</v>
      </c>
      <c r="E21" s="58">
        <v>100</v>
      </c>
      <c r="F21" s="65"/>
    </row>
    <row r="22" spans="1:6" ht="12.75" customHeight="1">
      <c r="A22" s="63" t="s">
        <v>212</v>
      </c>
      <c r="B22" s="63" t="s">
        <v>264</v>
      </c>
      <c r="C22" s="58">
        <v>55</v>
      </c>
      <c r="D22" s="58">
        <v>0</v>
      </c>
      <c r="E22" s="58">
        <v>55</v>
      </c>
      <c r="F22" s="65"/>
    </row>
    <row r="23" spans="1:6" ht="12.75" customHeight="1">
      <c r="A23" s="63" t="s">
        <v>263</v>
      </c>
      <c r="B23" s="63" t="s">
        <v>126</v>
      </c>
      <c r="C23" s="58">
        <v>70</v>
      </c>
      <c r="D23" s="58">
        <v>0</v>
      </c>
      <c r="E23" s="58">
        <v>70</v>
      </c>
      <c r="F23" s="65"/>
    </row>
    <row r="24" spans="1:6" ht="12.75" customHeight="1">
      <c r="A24" s="63" t="s">
        <v>211</v>
      </c>
      <c r="B24" s="63" t="s">
        <v>164</v>
      </c>
      <c r="C24" s="58">
        <v>246.7</v>
      </c>
      <c r="D24" s="58">
        <v>0</v>
      </c>
      <c r="E24" s="58">
        <v>246.7</v>
      </c>
      <c r="F24" s="65"/>
    </row>
    <row r="25" spans="1:6" ht="12.75" customHeight="1">
      <c r="A25" s="63" t="s">
        <v>100</v>
      </c>
      <c r="B25" s="63" t="s">
        <v>14</v>
      </c>
      <c r="C25" s="58">
        <v>1191.16</v>
      </c>
      <c r="D25" s="58">
        <v>1191.16</v>
      </c>
      <c r="E25" s="58">
        <v>0</v>
      </c>
      <c r="F25" s="65"/>
    </row>
    <row r="26" spans="1:6" ht="12.75" customHeight="1">
      <c r="A26" s="63" t="s">
        <v>76</v>
      </c>
      <c r="B26" s="63" t="s">
        <v>310</v>
      </c>
      <c r="C26" s="58">
        <v>697.92</v>
      </c>
      <c r="D26" s="58">
        <v>697.92</v>
      </c>
      <c r="E26" s="58">
        <v>0</v>
      </c>
      <c r="F26" s="65"/>
    </row>
    <row r="27" spans="1:6" ht="12.75" customHeight="1">
      <c r="A27" s="63" t="s">
        <v>374</v>
      </c>
      <c r="B27" s="63" t="s">
        <v>129</v>
      </c>
      <c r="C27" s="58">
        <v>213.3</v>
      </c>
      <c r="D27" s="58">
        <v>213.3</v>
      </c>
      <c r="E27" s="58">
        <v>0</v>
      </c>
      <c r="F27" s="65"/>
    </row>
    <row r="28" spans="1:6" ht="12.75" customHeight="1">
      <c r="A28" s="63" t="s">
        <v>270</v>
      </c>
      <c r="B28" s="63" t="s">
        <v>52</v>
      </c>
      <c r="C28" s="58">
        <v>279.94</v>
      </c>
      <c r="D28" s="58">
        <v>279.94</v>
      </c>
      <c r="E28" s="58">
        <v>0</v>
      </c>
      <c r="F28" s="6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2017-03-24T04:44:10Z</dcterms:modified>
  <cp:category/>
  <cp:version/>
  <cp:contentType/>
  <cp:contentStatus/>
</cp:coreProperties>
</file>